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iju.takano/Desktop/"/>
    </mc:Choice>
  </mc:AlternateContent>
  <xr:revisionPtr revIDLastSave="0" documentId="13_ncr:1_{3D926E3C-9DEB-8B40-B251-942673079332}" xr6:coauthVersionLast="44" xr6:coauthVersionMax="44" xr10:uidLastSave="{00000000-0000-0000-0000-000000000000}"/>
  <bookViews>
    <workbookView xWindow="0" yWindow="0" windowWidth="28800" windowHeight="18000" xr2:uid="{2EE02488-423A-4344-BC8A-3087524BC3E5}"/>
  </bookViews>
  <sheets>
    <sheet name="test" sheetId="3" r:id="rId1"/>
    <sheet name="Test_2(High growth  ARPU)" sheetId="2" r:id="rId2"/>
    <sheet name="Test_1" sheetId="1" r:id="rId3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" l="1"/>
  <c r="B11" i="2"/>
  <c r="B14" i="2" s="1"/>
  <c r="C18" i="3" l="1"/>
  <c r="B11" i="3"/>
  <c r="C19" i="3"/>
  <c r="C22" i="3" l="1"/>
  <c r="C20" i="3"/>
  <c r="D19" i="3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B13" i="3"/>
  <c r="B14" i="3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C18" i="2"/>
  <c r="B11" i="1"/>
  <c r="D18" i="3" l="1"/>
  <c r="P19" i="3"/>
  <c r="C22" i="2"/>
  <c r="D18" i="2"/>
  <c r="C20" i="2"/>
  <c r="P19" i="2"/>
  <c r="B6" i="1"/>
  <c r="Q19" i="3" l="1"/>
  <c r="C26" i="3"/>
  <c r="C32" i="3" s="1"/>
  <c r="D22" i="3"/>
  <c r="O24" i="3"/>
  <c r="E18" i="3"/>
  <c r="P24" i="3"/>
  <c r="D20" i="3"/>
  <c r="D21" i="3" s="1"/>
  <c r="C27" i="3"/>
  <c r="C21" i="3"/>
  <c r="C27" i="2"/>
  <c r="C21" i="2"/>
  <c r="P24" i="2"/>
  <c r="D20" i="2"/>
  <c r="D21" i="2" s="1"/>
  <c r="E18" i="2"/>
  <c r="Q19" i="2"/>
  <c r="C26" i="2"/>
  <c r="C32" i="2" s="1"/>
  <c r="D22" i="2"/>
  <c r="O24" i="2"/>
  <c r="C17" i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Q24" i="3" l="1"/>
  <c r="E20" i="3"/>
  <c r="E21" i="3" s="1"/>
  <c r="F18" i="3"/>
  <c r="C31" i="3"/>
  <c r="C28" i="3"/>
  <c r="D27" i="3"/>
  <c r="D26" i="3"/>
  <c r="E22" i="3"/>
  <c r="D23" i="3"/>
  <c r="O25" i="3"/>
  <c r="P25" i="3"/>
  <c r="D32" i="3"/>
  <c r="R19" i="3"/>
  <c r="D32" i="2"/>
  <c r="R19" i="2"/>
  <c r="P25" i="2"/>
  <c r="D23" i="2"/>
  <c r="D26" i="2"/>
  <c r="E22" i="2"/>
  <c r="O25" i="2"/>
  <c r="Q24" i="2"/>
  <c r="F18" i="2"/>
  <c r="E20" i="2"/>
  <c r="E21" i="2" s="1"/>
  <c r="C31" i="2"/>
  <c r="C28" i="2"/>
  <c r="D27" i="2"/>
  <c r="N18" i="1"/>
  <c r="O18" i="1" s="1"/>
  <c r="C21" i="1"/>
  <c r="C19" i="1"/>
  <c r="D17" i="1"/>
  <c r="P23" i="1" s="1"/>
  <c r="E23" i="3" l="1"/>
  <c r="F22" i="3"/>
  <c r="E26" i="3"/>
  <c r="F20" i="3"/>
  <c r="F21" i="3" s="1"/>
  <c r="R24" i="3"/>
  <c r="G18" i="3"/>
  <c r="E32" i="3"/>
  <c r="D33" i="3"/>
  <c r="D31" i="3"/>
  <c r="D28" i="3"/>
  <c r="E27" i="3"/>
  <c r="S19" i="3"/>
  <c r="Q25" i="3"/>
  <c r="E32" i="2"/>
  <c r="E33" i="2" s="1"/>
  <c r="D33" i="2"/>
  <c r="Q25" i="2"/>
  <c r="R24" i="2"/>
  <c r="G18" i="2"/>
  <c r="F20" i="2"/>
  <c r="F21" i="2" s="1"/>
  <c r="S19" i="2"/>
  <c r="E23" i="2"/>
  <c r="E26" i="2"/>
  <c r="F22" i="2"/>
  <c r="E27" i="2"/>
  <c r="D28" i="2"/>
  <c r="D31" i="2"/>
  <c r="C26" i="1"/>
  <c r="C20" i="1"/>
  <c r="C25" i="1"/>
  <c r="C31" i="1" s="1"/>
  <c r="D31" i="1" s="1"/>
  <c r="O23" i="1"/>
  <c r="O24" i="1" s="1"/>
  <c r="P18" i="1"/>
  <c r="Q18" i="1" s="1"/>
  <c r="D21" i="1"/>
  <c r="D19" i="1"/>
  <c r="E17" i="1"/>
  <c r="Q23" i="1" s="1"/>
  <c r="E31" i="3" l="1"/>
  <c r="E28" i="3"/>
  <c r="F27" i="3"/>
  <c r="E33" i="3"/>
  <c r="F32" i="3"/>
  <c r="S24" i="3"/>
  <c r="G20" i="3"/>
  <c r="G21" i="3" s="1"/>
  <c r="H18" i="3"/>
  <c r="F26" i="3"/>
  <c r="F23" i="3"/>
  <c r="G22" i="3"/>
  <c r="R25" i="3"/>
  <c r="T19" i="3"/>
  <c r="F32" i="2"/>
  <c r="F33" i="2" s="1"/>
  <c r="E31" i="2"/>
  <c r="E28" i="2"/>
  <c r="F27" i="2"/>
  <c r="S24" i="2"/>
  <c r="H18" i="2"/>
  <c r="G20" i="2"/>
  <c r="G21" i="2" s="1"/>
  <c r="R25" i="2"/>
  <c r="F26" i="2"/>
  <c r="F23" i="2"/>
  <c r="G22" i="2"/>
  <c r="T19" i="2"/>
  <c r="D26" i="1"/>
  <c r="D20" i="1"/>
  <c r="C30" i="1"/>
  <c r="C27" i="1"/>
  <c r="P24" i="1"/>
  <c r="E31" i="1"/>
  <c r="R18" i="1"/>
  <c r="Q24" i="1"/>
  <c r="E21" i="1"/>
  <c r="D22" i="1"/>
  <c r="D25" i="1"/>
  <c r="F17" i="1"/>
  <c r="R23" i="1" s="1"/>
  <c r="E19" i="1"/>
  <c r="G32" i="2" l="1"/>
  <c r="G33" i="2" s="1"/>
  <c r="S25" i="3"/>
  <c r="F33" i="3"/>
  <c r="G32" i="3"/>
  <c r="I18" i="3"/>
  <c r="T24" i="3"/>
  <c r="H20" i="3"/>
  <c r="H21" i="3" s="1"/>
  <c r="U19" i="3"/>
  <c r="G26" i="3"/>
  <c r="H22" i="3"/>
  <c r="G23" i="3"/>
  <c r="F31" i="3"/>
  <c r="G27" i="3"/>
  <c r="F28" i="3"/>
  <c r="S25" i="2"/>
  <c r="F31" i="2"/>
  <c r="F28" i="2"/>
  <c r="G27" i="2"/>
  <c r="U19" i="2"/>
  <c r="G26" i="2"/>
  <c r="H22" i="2"/>
  <c r="G23" i="2"/>
  <c r="T24" i="2"/>
  <c r="H20" i="2"/>
  <c r="H21" i="2" s="1"/>
  <c r="I18" i="2"/>
  <c r="D30" i="1"/>
  <c r="D27" i="1"/>
  <c r="E26" i="1"/>
  <c r="E20" i="1"/>
  <c r="F31" i="1"/>
  <c r="S18" i="1"/>
  <c r="R24" i="1"/>
  <c r="F21" i="1"/>
  <c r="E22" i="1"/>
  <c r="E25" i="1"/>
  <c r="G17" i="1"/>
  <c r="S23" i="1" s="1"/>
  <c r="F19" i="1"/>
  <c r="H32" i="2" l="1"/>
  <c r="H33" i="2" s="1"/>
  <c r="V19" i="3"/>
  <c r="H26" i="3"/>
  <c r="I22" i="3"/>
  <c r="H23" i="3"/>
  <c r="H32" i="3"/>
  <c r="G33" i="3"/>
  <c r="G28" i="3"/>
  <c r="G31" i="3"/>
  <c r="H27" i="3"/>
  <c r="T25" i="3"/>
  <c r="U24" i="3"/>
  <c r="I20" i="3"/>
  <c r="I21" i="3" s="1"/>
  <c r="J18" i="3"/>
  <c r="U24" i="2"/>
  <c r="J18" i="2"/>
  <c r="I20" i="2"/>
  <c r="I21" i="2" s="1"/>
  <c r="H26" i="2"/>
  <c r="H23" i="2"/>
  <c r="I22" i="2"/>
  <c r="G31" i="2"/>
  <c r="G28" i="2"/>
  <c r="H27" i="2"/>
  <c r="T25" i="2"/>
  <c r="V19" i="2"/>
  <c r="I32" i="2"/>
  <c r="I33" i="2" s="1"/>
  <c r="E30" i="1"/>
  <c r="E27" i="1"/>
  <c r="F26" i="1"/>
  <c r="F20" i="1"/>
  <c r="G31" i="1"/>
  <c r="T18" i="1"/>
  <c r="S24" i="1"/>
  <c r="G21" i="1"/>
  <c r="F22" i="1"/>
  <c r="F25" i="1"/>
  <c r="H17" i="1"/>
  <c r="T23" i="1" s="1"/>
  <c r="G19" i="1"/>
  <c r="I32" i="3" l="1"/>
  <c r="H33" i="3"/>
  <c r="I23" i="3"/>
  <c r="J22" i="3"/>
  <c r="I26" i="3"/>
  <c r="J20" i="3"/>
  <c r="J21" i="3" s="1"/>
  <c r="V24" i="3"/>
  <c r="K18" i="3"/>
  <c r="H31" i="3"/>
  <c r="H28" i="3"/>
  <c r="I27" i="3"/>
  <c r="W19" i="3"/>
  <c r="U25" i="3"/>
  <c r="J32" i="2"/>
  <c r="J33" i="2" s="1"/>
  <c r="W19" i="2"/>
  <c r="I26" i="2"/>
  <c r="I23" i="2"/>
  <c r="J22" i="2"/>
  <c r="V24" i="2"/>
  <c r="K18" i="2"/>
  <c r="J20" i="2"/>
  <c r="J21" i="2" s="1"/>
  <c r="I27" i="2"/>
  <c r="H31" i="2"/>
  <c r="H28" i="2"/>
  <c r="U25" i="2"/>
  <c r="F30" i="1"/>
  <c r="F27" i="1"/>
  <c r="G26" i="1"/>
  <c r="G20" i="1"/>
  <c r="H31" i="1"/>
  <c r="U18" i="1"/>
  <c r="T24" i="1"/>
  <c r="H21" i="1"/>
  <c r="G22" i="1"/>
  <c r="G25" i="1"/>
  <c r="I17" i="1"/>
  <c r="U23" i="1" s="1"/>
  <c r="H19" i="1"/>
  <c r="V25" i="3" l="1"/>
  <c r="I31" i="3"/>
  <c r="J27" i="3"/>
  <c r="I28" i="3"/>
  <c r="X19" i="3"/>
  <c r="W24" i="3"/>
  <c r="K20" i="3"/>
  <c r="K21" i="3" s="1"/>
  <c r="L18" i="3"/>
  <c r="J26" i="3"/>
  <c r="J23" i="3"/>
  <c r="K22" i="3"/>
  <c r="I33" i="3"/>
  <c r="J32" i="3"/>
  <c r="V25" i="2"/>
  <c r="I31" i="2"/>
  <c r="I28" i="2"/>
  <c r="J27" i="2"/>
  <c r="J26" i="2"/>
  <c r="J23" i="2"/>
  <c r="K22" i="2"/>
  <c r="X19" i="2"/>
  <c r="W24" i="2"/>
  <c r="L18" i="2"/>
  <c r="K20" i="2"/>
  <c r="K21" i="2" s="1"/>
  <c r="K32" i="2"/>
  <c r="K33" i="2" s="1"/>
  <c r="G30" i="1"/>
  <c r="G27" i="1"/>
  <c r="H26" i="1"/>
  <c r="H20" i="1"/>
  <c r="I31" i="1"/>
  <c r="V18" i="1"/>
  <c r="U24" i="1"/>
  <c r="I21" i="1"/>
  <c r="H22" i="1"/>
  <c r="H25" i="1"/>
  <c r="J17" i="1"/>
  <c r="V23" i="1" s="1"/>
  <c r="I19" i="1"/>
  <c r="K26" i="3" l="1"/>
  <c r="L22" i="3"/>
  <c r="K23" i="3"/>
  <c r="W25" i="3"/>
  <c r="J31" i="3"/>
  <c r="J28" i="3"/>
  <c r="K27" i="3"/>
  <c r="J33" i="3"/>
  <c r="K32" i="3"/>
  <c r="X24" i="3"/>
  <c r="M18" i="3"/>
  <c r="L20" i="3"/>
  <c r="L21" i="3" s="1"/>
  <c r="Y19" i="3"/>
  <c r="L32" i="2"/>
  <c r="L33" i="2" s="1"/>
  <c r="X24" i="2"/>
  <c r="L20" i="2"/>
  <c r="L21" i="2" s="1"/>
  <c r="M18" i="2"/>
  <c r="K26" i="2"/>
  <c r="L22" i="2"/>
  <c r="K23" i="2"/>
  <c r="W25" i="2"/>
  <c r="Y19" i="2"/>
  <c r="J31" i="2"/>
  <c r="K27" i="2"/>
  <c r="J28" i="2"/>
  <c r="H30" i="1"/>
  <c r="H27" i="1"/>
  <c r="I26" i="1"/>
  <c r="I20" i="1"/>
  <c r="J31" i="1"/>
  <c r="W18" i="1"/>
  <c r="V24" i="1"/>
  <c r="J21" i="1"/>
  <c r="I22" i="1"/>
  <c r="I25" i="1"/>
  <c r="K17" i="1"/>
  <c r="W23" i="1" s="1"/>
  <c r="J19" i="1"/>
  <c r="L32" i="3" l="1"/>
  <c r="K33" i="3"/>
  <c r="L26" i="3"/>
  <c r="M22" i="3"/>
  <c r="L23" i="3"/>
  <c r="Y24" i="3"/>
  <c r="M20" i="3"/>
  <c r="M21" i="3" s="1"/>
  <c r="N18" i="3"/>
  <c r="Z19" i="3"/>
  <c r="K31" i="3"/>
  <c r="K28" i="3"/>
  <c r="L27" i="3"/>
  <c r="X25" i="3"/>
  <c r="M32" i="2"/>
  <c r="M33" i="2" s="1"/>
  <c r="K31" i="2"/>
  <c r="K28" i="2"/>
  <c r="L27" i="2"/>
  <c r="L23" i="2"/>
  <c r="L26" i="2"/>
  <c r="M22" i="2"/>
  <c r="Z19" i="2"/>
  <c r="Y24" i="2"/>
  <c r="N18" i="2"/>
  <c r="M20" i="2"/>
  <c r="M21" i="2" s="1"/>
  <c r="X25" i="2"/>
  <c r="I30" i="1"/>
  <c r="I27" i="1"/>
  <c r="J26" i="1"/>
  <c r="J20" i="1"/>
  <c r="K31" i="1"/>
  <c r="X18" i="1"/>
  <c r="W24" i="1"/>
  <c r="K21" i="1"/>
  <c r="J22" i="1"/>
  <c r="J25" i="1"/>
  <c r="L17" i="1"/>
  <c r="X23" i="1" s="1"/>
  <c r="K19" i="1"/>
  <c r="Y25" i="3" l="1"/>
  <c r="L31" i="3"/>
  <c r="L28" i="3"/>
  <c r="M27" i="3"/>
  <c r="N20" i="3"/>
  <c r="Z24" i="3"/>
  <c r="F7" i="3"/>
  <c r="F8" i="3" s="1"/>
  <c r="M23" i="3"/>
  <c r="N22" i="3"/>
  <c r="M26" i="3"/>
  <c r="AA19" i="3"/>
  <c r="M32" i="3"/>
  <c r="L33" i="3"/>
  <c r="N32" i="2"/>
  <c r="F7" i="2"/>
  <c r="F8" i="2" s="1"/>
  <c r="AA19" i="2"/>
  <c r="M27" i="2"/>
  <c r="L28" i="2"/>
  <c r="L31" i="2"/>
  <c r="Y25" i="2"/>
  <c r="Z24" i="2"/>
  <c r="N20" i="2"/>
  <c r="M23" i="2"/>
  <c r="M26" i="2"/>
  <c r="N22" i="2"/>
  <c r="J30" i="1"/>
  <c r="J27" i="1"/>
  <c r="K26" i="1"/>
  <c r="K20" i="1"/>
  <c r="L31" i="1"/>
  <c r="Y18" i="1"/>
  <c r="X24" i="1"/>
  <c r="L21" i="1"/>
  <c r="K22" i="1"/>
  <c r="K25" i="1"/>
  <c r="M17" i="1"/>
  <c r="Y23" i="1" s="1"/>
  <c r="L19" i="1"/>
  <c r="N26" i="3" l="1"/>
  <c r="N23" i="3"/>
  <c r="M33" i="3"/>
  <c r="N32" i="3"/>
  <c r="N21" i="3"/>
  <c r="O20" i="3"/>
  <c r="M31" i="3"/>
  <c r="M28" i="3"/>
  <c r="N27" i="3"/>
  <c r="AB19" i="3"/>
  <c r="Z25" i="3"/>
  <c r="N33" i="2"/>
  <c r="F9" i="2"/>
  <c r="F10" i="2" s="1"/>
  <c r="F11" i="2" s="1"/>
  <c r="F3" i="2"/>
  <c r="O20" i="2"/>
  <c r="N21" i="2"/>
  <c r="AB19" i="2"/>
  <c r="N26" i="2"/>
  <c r="N23" i="2"/>
  <c r="Z25" i="2"/>
  <c r="M31" i="2"/>
  <c r="M28" i="2"/>
  <c r="N27" i="2"/>
  <c r="K30" i="1"/>
  <c r="K27" i="1"/>
  <c r="L26" i="1"/>
  <c r="L20" i="1"/>
  <c r="M31" i="1"/>
  <c r="Z18" i="1"/>
  <c r="Y24" i="1"/>
  <c r="M21" i="1"/>
  <c r="L22" i="1"/>
  <c r="L25" i="1"/>
  <c r="N17" i="1"/>
  <c r="Z23" i="1" s="1"/>
  <c r="M19" i="1"/>
  <c r="N33" i="3" l="1"/>
  <c r="F9" i="3"/>
  <c r="F10" i="3" s="1"/>
  <c r="F11" i="3" s="1"/>
  <c r="F3" i="3"/>
  <c r="AC19" i="3"/>
  <c r="O21" i="3"/>
  <c r="P20" i="3"/>
  <c r="O18" i="3"/>
  <c r="N31" i="3"/>
  <c r="F5" i="3" s="1"/>
  <c r="O27" i="3"/>
  <c r="O29" i="3"/>
  <c r="O30" i="3" s="1"/>
  <c r="N28" i="3"/>
  <c r="F6" i="3" s="1"/>
  <c r="AC19" i="2"/>
  <c r="N31" i="2"/>
  <c r="F5" i="2" s="1"/>
  <c r="O29" i="2"/>
  <c r="O30" i="2" s="1"/>
  <c r="O27" i="2"/>
  <c r="N28" i="2"/>
  <c r="F6" i="2" s="1"/>
  <c r="P20" i="2"/>
  <c r="O21" i="2"/>
  <c r="O18" i="2"/>
  <c r="L30" i="1"/>
  <c r="L27" i="1"/>
  <c r="M26" i="1"/>
  <c r="M20" i="1"/>
  <c r="N31" i="1"/>
  <c r="AA18" i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Z24" i="1"/>
  <c r="N21" i="1"/>
  <c r="M22" i="1"/>
  <c r="M25" i="1"/>
  <c r="N19" i="1"/>
  <c r="N20" i="1" s="1"/>
  <c r="O32" i="3" l="1"/>
  <c r="O33" i="3" s="1"/>
  <c r="P21" i="3"/>
  <c r="Q20" i="3"/>
  <c r="P18" i="3"/>
  <c r="AB24" i="3" s="1"/>
  <c r="O31" i="3"/>
  <c r="P29" i="3"/>
  <c r="P30" i="3" s="1"/>
  <c r="O28" i="3"/>
  <c r="P27" i="3"/>
  <c r="AA24" i="3"/>
  <c r="O22" i="3"/>
  <c r="AD19" i="3"/>
  <c r="P29" i="2"/>
  <c r="P30" i="2" s="1"/>
  <c r="P27" i="2"/>
  <c r="O31" i="2"/>
  <c r="O28" i="2"/>
  <c r="P21" i="2"/>
  <c r="Q20" i="2"/>
  <c r="P18" i="2"/>
  <c r="AB24" i="2" s="1"/>
  <c r="AA24" i="2"/>
  <c r="O32" i="2"/>
  <c r="O33" i="2" s="1"/>
  <c r="O22" i="2"/>
  <c r="AD19" i="2"/>
  <c r="M30" i="1"/>
  <c r="M27" i="1"/>
  <c r="N26" i="1"/>
  <c r="O19" i="1"/>
  <c r="O20" i="1" s="1"/>
  <c r="AM18" i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N22" i="1"/>
  <c r="N25" i="1"/>
  <c r="F3" i="1" s="1"/>
  <c r="AE19" i="3" l="1"/>
  <c r="AB25" i="3"/>
  <c r="R20" i="3"/>
  <c r="Q21" i="3"/>
  <c r="Q18" i="3"/>
  <c r="AC24" i="3" s="1"/>
  <c r="P22" i="3"/>
  <c r="O23" i="3"/>
  <c r="O26" i="3"/>
  <c r="AA25" i="3"/>
  <c r="P31" i="3"/>
  <c r="Q29" i="3"/>
  <c r="Q30" i="3" s="1"/>
  <c r="P28" i="3"/>
  <c r="Q27" i="3"/>
  <c r="P32" i="3"/>
  <c r="P32" i="2"/>
  <c r="P33" i="2" s="1"/>
  <c r="AA25" i="2"/>
  <c r="AE19" i="2"/>
  <c r="AB25" i="2"/>
  <c r="P22" i="2"/>
  <c r="O23" i="2"/>
  <c r="O26" i="2"/>
  <c r="R20" i="2"/>
  <c r="Q21" i="2"/>
  <c r="Q18" i="2"/>
  <c r="AC24" i="2" s="1"/>
  <c r="Q29" i="2"/>
  <c r="Q30" i="2" s="1"/>
  <c r="Q27" i="2"/>
  <c r="P31" i="2"/>
  <c r="P28" i="2"/>
  <c r="O28" i="1"/>
  <c r="O29" i="1" s="1"/>
  <c r="N27" i="1"/>
  <c r="N30" i="1"/>
  <c r="F5" i="1" s="1"/>
  <c r="AY18" i="1"/>
  <c r="AZ18" i="1" s="1"/>
  <c r="BA18" i="1" s="1"/>
  <c r="BB18" i="1" s="1"/>
  <c r="BC18" i="1" s="1"/>
  <c r="BD18" i="1" s="1"/>
  <c r="BE18" i="1" s="1"/>
  <c r="BF18" i="1" s="1"/>
  <c r="BG18" i="1" s="1"/>
  <c r="BH18" i="1" s="1"/>
  <c r="BI18" i="1" s="1"/>
  <c r="BJ18" i="1" s="1"/>
  <c r="O26" i="1"/>
  <c r="P19" i="1"/>
  <c r="P20" i="1" s="1"/>
  <c r="O17" i="1"/>
  <c r="Q31" i="3" l="1"/>
  <c r="R29" i="3"/>
  <c r="R30" i="3" s="1"/>
  <c r="Q28" i="3"/>
  <c r="R27" i="3"/>
  <c r="AC25" i="3"/>
  <c r="Q22" i="3"/>
  <c r="P23" i="3"/>
  <c r="P26" i="3"/>
  <c r="Q32" i="3"/>
  <c r="P33" i="3"/>
  <c r="R21" i="3"/>
  <c r="S20" i="3"/>
  <c r="R18" i="3"/>
  <c r="AD24" i="3" s="1"/>
  <c r="AF19" i="3"/>
  <c r="O31" i="1"/>
  <c r="AC25" i="2"/>
  <c r="S20" i="2"/>
  <c r="R21" i="2"/>
  <c r="R18" i="2"/>
  <c r="AD24" i="2" s="1"/>
  <c r="Q31" i="2"/>
  <c r="Q28" i="2"/>
  <c r="R29" i="2"/>
  <c r="R30" i="2" s="1"/>
  <c r="R27" i="2"/>
  <c r="P23" i="2"/>
  <c r="Q22" i="2"/>
  <c r="P26" i="2"/>
  <c r="AF19" i="2"/>
  <c r="Q32" i="2"/>
  <c r="Q33" i="2" s="1"/>
  <c r="P28" i="1"/>
  <c r="P29" i="1" s="1"/>
  <c r="O27" i="1"/>
  <c r="Q19" i="1"/>
  <c r="Q20" i="1" s="1"/>
  <c r="P17" i="1"/>
  <c r="BK18" i="1"/>
  <c r="BL18" i="1" s="1"/>
  <c r="BM18" i="1" s="1"/>
  <c r="BN18" i="1" s="1"/>
  <c r="BO18" i="1" s="1"/>
  <c r="BP18" i="1" s="1"/>
  <c r="BQ18" i="1" s="1"/>
  <c r="BR18" i="1" s="1"/>
  <c r="BS18" i="1" s="1"/>
  <c r="BT18" i="1" s="1"/>
  <c r="BU18" i="1" s="1"/>
  <c r="BV18" i="1" s="1"/>
  <c r="O30" i="1"/>
  <c r="P26" i="1"/>
  <c r="AA23" i="1"/>
  <c r="AA24" i="1" s="1"/>
  <c r="O21" i="1"/>
  <c r="R31" i="3" l="1"/>
  <c r="R28" i="3"/>
  <c r="S27" i="3"/>
  <c r="S29" i="3"/>
  <c r="S30" i="3" s="1"/>
  <c r="AD25" i="3"/>
  <c r="Q23" i="3"/>
  <c r="R22" i="3"/>
  <c r="Q26" i="3"/>
  <c r="S21" i="3"/>
  <c r="T20" i="3"/>
  <c r="S18" i="3"/>
  <c r="AE24" i="3" s="1"/>
  <c r="Q33" i="3"/>
  <c r="R32" i="3"/>
  <c r="AG19" i="3"/>
  <c r="AG19" i="2"/>
  <c r="AD25" i="2"/>
  <c r="R32" i="2"/>
  <c r="R33" i="2" s="1"/>
  <c r="Q23" i="2"/>
  <c r="R22" i="2"/>
  <c r="Q26" i="2"/>
  <c r="T20" i="2"/>
  <c r="S21" i="2"/>
  <c r="S18" i="2"/>
  <c r="AE24" i="2" s="1"/>
  <c r="R31" i="2"/>
  <c r="R28" i="2"/>
  <c r="S29" i="2"/>
  <c r="S30" i="2" s="1"/>
  <c r="S27" i="2"/>
  <c r="Q28" i="1"/>
  <c r="Q29" i="1" s="1"/>
  <c r="P27" i="1"/>
  <c r="P30" i="1"/>
  <c r="Q26" i="1"/>
  <c r="R19" i="1"/>
  <c r="R20" i="1" s="1"/>
  <c r="Q17" i="1"/>
  <c r="BW18" i="1"/>
  <c r="BX18" i="1" s="1"/>
  <c r="BY18" i="1" s="1"/>
  <c r="BZ18" i="1" s="1"/>
  <c r="CA18" i="1" s="1"/>
  <c r="CB18" i="1" s="1"/>
  <c r="CC18" i="1" s="1"/>
  <c r="CD18" i="1" s="1"/>
  <c r="CE18" i="1" s="1"/>
  <c r="CF18" i="1" s="1"/>
  <c r="CG18" i="1" s="1"/>
  <c r="CH18" i="1" s="1"/>
  <c r="P21" i="1"/>
  <c r="O22" i="1"/>
  <c r="O25" i="1"/>
  <c r="AB23" i="1"/>
  <c r="AB24" i="1" s="1"/>
  <c r="P31" i="1"/>
  <c r="AE25" i="3" l="1"/>
  <c r="R23" i="3"/>
  <c r="S22" i="3"/>
  <c r="R26" i="3"/>
  <c r="AH19" i="3"/>
  <c r="T21" i="3"/>
  <c r="U20" i="3"/>
  <c r="T18" i="3"/>
  <c r="AF24" i="3" s="1"/>
  <c r="S31" i="3"/>
  <c r="T29" i="3"/>
  <c r="T30" i="3" s="1"/>
  <c r="S28" i="3"/>
  <c r="T27" i="3"/>
  <c r="R33" i="3"/>
  <c r="S32" i="3"/>
  <c r="S31" i="2"/>
  <c r="T29" i="2"/>
  <c r="T30" i="2" s="1"/>
  <c r="S28" i="2"/>
  <c r="T27" i="2"/>
  <c r="AE25" i="2"/>
  <c r="R23" i="2"/>
  <c r="S22" i="2"/>
  <c r="R26" i="2"/>
  <c r="T21" i="2"/>
  <c r="U20" i="2"/>
  <c r="T18" i="2"/>
  <c r="AF24" i="2" s="1"/>
  <c r="AH19" i="2"/>
  <c r="S32" i="2"/>
  <c r="S33" i="2" s="1"/>
  <c r="R28" i="1"/>
  <c r="R29" i="1" s="1"/>
  <c r="Q27" i="1"/>
  <c r="R26" i="1"/>
  <c r="Q30" i="1"/>
  <c r="S19" i="1"/>
  <c r="S20" i="1" s="1"/>
  <c r="R17" i="1"/>
  <c r="Q31" i="1"/>
  <c r="CI18" i="1"/>
  <c r="CJ18" i="1" s="1"/>
  <c r="CK18" i="1" s="1"/>
  <c r="CL18" i="1" s="1"/>
  <c r="CM18" i="1" s="1"/>
  <c r="CN18" i="1" s="1"/>
  <c r="CO18" i="1" s="1"/>
  <c r="CP18" i="1" s="1"/>
  <c r="CQ18" i="1" s="1"/>
  <c r="CR18" i="1" s="1"/>
  <c r="CS18" i="1" s="1"/>
  <c r="CT18" i="1" s="1"/>
  <c r="AC23" i="1"/>
  <c r="AC24" i="1" s="1"/>
  <c r="P25" i="1"/>
  <c r="Q21" i="1"/>
  <c r="P22" i="1"/>
  <c r="AI19" i="3" l="1"/>
  <c r="T32" i="3"/>
  <c r="S33" i="3"/>
  <c r="T22" i="3"/>
  <c r="S23" i="3"/>
  <c r="S26" i="3"/>
  <c r="T31" i="3"/>
  <c r="U29" i="3"/>
  <c r="U30" i="3" s="1"/>
  <c r="T28" i="3"/>
  <c r="U27" i="3"/>
  <c r="AF25" i="3"/>
  <c r="V20" i="3"/>
  <c r="U21" i="3"/>
  <c r="U18" i="3"/>
  <c r="AG24" i="3" s="1"/>
  <c r="AI19" i="2"/>
  <c r="AF25" i="2"/>
  <c r="T22" i="2"/>
  <c r="S23" i="2"/>
  <c r="S26" i="2"/>
  <c r="U29" i="2"/>
  <c r="U30" i="2" s="1"/>
  <c r="U27" i="2"/>
  <c r="T28" i="2"/>
  <c r="T31" i="2"/>
  <c r="T32" i="2"/>
  <c r="T33" i="2" s="1"/>
  <c r="V20" i="2"/>
  <c r="U21" i="2"/>
  <c r="U18" i="2"/>
  <c r="AG24" i="2" s="1"/>
  <c r="S28" i="1"/>
  <c r="S29" i="1" s="1"/>
  <c r="R27" i="1"/>
  <c r="R31" i="1"/>
  <c r="S26" i="1"/>
  <c r="R30" i="1"/>
  <c r="T19" i="1"/>
  <c r="T20" i="1" s="1"/>
  <c r="S17" i="1"/>
  <c r="AD23" i="1"/>
  <c r="AD24" i="1" s="1"/>
  <c r="R21" i="1"/>
  <c r="Q22" i="1"/>
  <c r="Q25" i="1"/>
  <c r="V21" i="3" l="1"/>
  <c r="W20" i="3"/>
  <c r="V18" i="3"/>
  <c r="AH24" i="3" s="1"/>
  <c r="U31" i="3"/>
  <c r="U28" i="3"/>
  <c r="V29" i="3"/>
  <c r="V30" i="3" s="1"/>
  <c r="V27" i="3"/>
  <c r="U32" i="3"/>
  <c r="T33" i="3"/>
  <c r="AG25" i="3"/>
  <c r="U22" i="3"/>
  <c r="T23" i="3"/>
  <c r="T26" i="3"/>
  <c r="AJ19" i="3"/>
  <c r="AG25" i="2"/>
  <c r="U32" i="2"/>
  <c r="U33" i="2" s="1"/>
  <c r="T23" i="2"/>
  <c r="U22" i="2"/>
  <c r="T26" i="2"/>
  <c r="U31" i="2"/>
  <c r="U28" i="2"/>
  <c r="V27" i="2"/>
  <c r="V29" i="2"/>
  <c r="V30" i="2" s="1"/>
  <c r="W20" i="2"/>
  <c r="V21" i="2"/>
  <c r="V18" i="2"/>
  <c r="AH24" i="2" s="1"/>
  <c r="AJ19" i="2"/>
  <c r="T28" i="1"/>
  <c r="T29" i="1" s="1"/>
  <c r="S27" i="1"/>
  <c r="S30" i="1"/>
  <c r="T26" i="1"/>
  <c r="U19" i="1"/>
  <c r="U20" i="1" s="1"/>
  <c r="T17" i="1"/>
  <c r="AE23" i="1"/>
  <c r="AE24" i="1" s="1"/>
  <c r="R25" i="1"/>
  <c r="S21" i="1"/>
  <c r="R22" i="1"/>
  <c r="S31" i="1"/>
  <c r="V31" i="3" l="1"/>
  <c r="W27" i="3"/>
  <c r="V28" i="3"/>
  <c r="W29" i="3"/>
  <c r="W30" i="3" s="1"/>
  <c r="AH25" i="3"/>
  <c r="W21" i="3"/>
  <c r="X20" i="3"/>
  <c r="W18" i="3"/>
  <c r="AI24" i="3" s="1"/>
  <c r="AK19" i="3"/>
  <c r="U23" i="3"/>
  <c r="V22" i="3"/>
  <c r="U26" i="3"/>
  <c r="U33" i="3"/>
  <c r="V32" i="3"/>
  <c r="X20" i="2"/>
  <c r="W21" i="2"/>
  <c r="W18" i="2"/>
  <c r="AI24" i="2" s="1"/>
  <c r="AH25" i="2"/>
  <c r="V31" i="2"/>
  <c r="W29" i="2"/>
  <c r="W30" i="2" s="1"/>
  <c r="V28" i="2"/>
  <c r="W27" i="2"/>
  <c r="U23" i="2"/>
  <c r="V22" i="2"/>
  <c r="U26" i="2"/>
  <c r="V32" i="2"/>
  <c r="V33" i="2" s="1"/>
  <c r="AK19" i="2"/>
  <c r="U28" i="1"/>
  <c r="U29" i="1" s="1"/>
  <c r="T27" i="1"/>
  <c r="T31" i="1"/>
  <c r="T30" i="1"/>
  <c r="U26" i="1"/>
  <c r="V19" i="1"/>
  <c r="V20" i="1" s="1"/>
  <c r="U17" i="1"/>
  <c r="AF23" i="1"/>
  <c r="AF24" i="1" s="1"/>
  <c r="T21" i="1"/>
  <c r="S22" i="1"/>
  <c r="S25" i="1"/>
  <c r="V33" i="3" l="1"/>
  <c r="W32" i="3"/>
  <c r="X21" i="3"/>
  <c r="Y20" i="3"/>
  <c r="X18" i="3"/>
  <c r="AJ24" i="3" s="1"/>
  <c r="AL19" i="3"/>
  <c r="W31" i="3"/>
  <c r="X29" i="3"/>
  <c r="X30" i="3" s="1"/>
  <c r="W28" i="3"/>
  <c r="X27" i="3"/>
  <c r="V23" i="3"/>
  <c r="W22" i="3"/>
  <c r="V26" i="3"/>
  <c r="AI25" i="3"/>
  <c r="W32" i="2"/>
  <c r="W33" i="2" s="1"/>
  <c r="X29" i="2"/>
  <c r="X30" i="2" s="1"/>
  <c r="W31" i="2"/>
  <c r="W28" i="2"/>
  <c r="X27" i="2"/>
  <c r="AL19" i="2"/>
  <c r="V23" i="2"/>
  <c r="W22" i="2"/>
  <c r="V26" i="2"/>
  <c r="AI25" i="2"/>
  <c r="X21" i="2"/>
  <c r="Y20" i="2"/>
  <c r="X18" i="2"/>
  <c r="AJ24" i="2" s="1"/>
  <c r="V28" i="1"/>
  <c r="V29" i="1" s="1"/>
  <c r="U27" i="1"/>
  <c r="U31" i="1"/>
  <c r="V26" i="1"/>
  <c r="U30" i="1"/>
  <c r="W19" i="1"/>
  <c r="W20" i="1" s="1"/>
  <c r="V17" i="1"/>
  <c r="T25" i="1"/>
  <c r="U21" i="1"/>
  <c r="T22" i="1"/>
  <c r="AG23" i="1"/>
  <c r="AG24" i="1" s="1"/>
  <c r="X31" i="3" l="1"/>
  <c r="Y29" i="3"/>
  <c r="Y30" i="3" s="1"/>
  <c r="X28" i="3"/>
  <c r="Y27" i="3"/>
  <c r="AM19" i="3"/>
  <c r="X22" i="3"/>
  <c r="W23" i="3"/>
  <c r="W26" i="3"/>
  <c r="AJ25" i="3"/>
  <c r="Z20" i="3"/>
  <c r="Y21" i="3"/>
  <c r="Y18" i="3"/>
  <c r="AK24" i="3" s="1"/>
  <c r="X32" i="3"/>
  <c r="W33" i="3"/>
  <c r="AJ25" i="2"/>
  <c r="Z20" i="2"/>
  <c r="Y21" i="2"/>
  <c r="Y18" i="2"/>
  <c r="AK24" i="2" s="1"/>
  <c r="X22" i="2"/>
  <c r="W23" i="2"/>
  <c r="W26" i="2"/>
  <c r="AM19" i="2"/>
  <c r="Y29" i="2"/>
  <c r="Y30" i="2" s="1"/>
  <c r="Y27" i="2"/>
  <c r="X31" i="2"/>
  <c r="X28" i="2"/>
  <c r="X32" i="2"/>
  <c r="X33" i="2" s="1"/>
  <c r="W28" i="1"/>
  <c r="W29" i="1" s="1"/>
  <c r="V27" i="1"/>
  <c r="V30" i="1"/>
  <c r="W26" i="1"/>
  <c r="X19" i="1"/>
  <c r="X20" i="1" s="1"/>
  <c r="W17" i="1"/>
  <c r="U22" i="1"/>
  <c r="U25" i="1"/>
  <c r="V21" i="1"/>
  <c r="AH23" i="1"/>
  <c r="AH24" i="1" s="1"/>
  <c r="V31" i="1"/>
  <c r="Y22" i="3" l="1"/>
  <c r="X23" i="3"/>
  <c r="X26" i="3"/>
  <c r="Z21" i="3"/>
  <c r="AA20" i="3"/>
  <c r="Z18" i="3"/>
  <c r="Y31" i="3"/>
  <c r="Z29" i="3"/>
  <c r="Z30" i="3" s="1"/>
  <c r="Z27" i="3"/>
  <c r="Y28" i="3"/>
  <c r="Y32" i="3"/>
  <c r="X33" i="3"/>
  <c r="AK25" i="3"/>
  <c r="AN19" i="3"/>
  <c r="Y32" i="2"/>
  <c r="Y33" i="2" s="1"/>
  <c r="AA20" i="2"/>
  <c r="Z21" i="2"/>
  <c r="Z18" i="2"/>
  <c r="X23" i="2"/>
  <c r="Y22" i="2"/>
  <c r="X26" i="2"/>
  <c r="Y31" i="2"/>
  <c r="Y28" i="2"/>
  <c r="Z27" i="2"/>
  <c r="Z29" i="2"/>
  <c r="Z30" i="2" s="1"/>
  <c r="AN19" i="2"/>
  <c r="AK25" i="2"/>
  <c r="X28" i="1"/>
  <c r="X29" i="1" s="1"/>
  <c r="W27" i="1"/>
  <c r="X26" i="1"/>
  <c r="W30" i="1"/>
  <c r="W31" i="1"/>
  <c r="Y19" i="1"/>
  <c r="Y20" i="1" s="1"/>
  <c r="X17" i="1"/>
  <c r="W21" i="1"/>
  <c r="V22" i="1"/>
  <c r="V25" i="1"/>
  <c r="AI23" i="1"/>
  <c r="AI24" i="1" s="1"/>
  <c r="AO19" i="3" l="1"/>
  <c r="Y33" i="3"/>
  <c r="Z32" i="3"/>
  <c r="AL24" i="3"/>
  <c r="G7" i="3"/>
  <c r="G8" i="3" s="1"/>
  <c r="Z31" i="3"/>
  <c r="G5" i="3" s="1"/>
  <c r="Z28" i="3"/>
  <c r="G6" i="3" s="1"/>
  <c r="AA27" i="3"/>
  <c r="AA29" i="3"/>
  <c r="AA30" i="3" s="1"/>
  <c r="AA21" i="3"/>
  <c r="AB20" i="3"/>
  <c r="AA18" i="3"/>
  <c r="AM24" i="3" s="1"/>
  <c r="Y23" i="3"/>
  <c r="Z22" i="3"/>
  <c r="Y26" i="3"/>
  <c r="AL24" i="2"/>
  <c r="AL25" i="2" s="1"/>
  <c r="G7" i="2"/>
  <c r="G8" i="2" s="1"/>
  <c r="AO19" i="2"/>
  <c r="Z31" i="2"/>
  <c r="G5" i="2" s="1"/>
  <c r="AA27" i="2"/>
  <c r="Z28" i="2"/>
  <c r="G6" i="2" s="1"/>
  <c r="AA29" i="2"/>
  <c r="AA30" i="2" s="1"/>
  <c r="Y23" i="2"/>
  <c r="Z22" i="2"/>
  <c r="Y26" i="2"/>
  <c r="AB20" i="2"/>
  <c r="AA21" i="2"/>
  <c r="AA18" i="2"/>
  <c r="AM24" i="2" s="1"/>
  <c r="Z32" i="2"/>
  <c r="Y28" i="1"/>
  <c r="Y29" i="1" s="1"/>
  <c r="X27" i="1"/>
  <c r="Y26" i="1"/>
  <c r="X30" i="1"/>
  <c r="X31" i="1"/>
  <c r="Z19" i="1"/>
  <c r="Z20" i="1" s="1"/>
  <c r="Y17" i="1"/>
  <c r="AJ23" i="1"/>
  <c r="AJ24" i="1" s="1"/>
  <c r="X21" i="1"/>
  <c r="W22" i="1"/>
  <c r="W25" i="1"/>
  <c r="AM25" i="3" l="1"/>
  <c r="AB21" i="3"/>
  <c r="AC20" i="3"/>
  <c r="AB18" i="3"/>
  <c r="AN24" i="3" s="1"/>
  <c r="Z33" i="3"/>
  <c r="AA32" i="3"/>
  <c r="G9" i="3"/>
  <c r="G10" i="3" s="1"/>
  <c r="G11" i="3" s="1"/>
  <c r="G3" i="3"/>
  <c r="G4" i="3" s="1"/>
  <c r="Z23" i="3"/>
  <c r="AA22" i="3"/>
  <c r="Z26" i="3"/>
  <c r="AA31" i="3"/>
  <c r="AB29" i="3"/>
  <c r="AB30" i="3" s="1"/>
  <c r="AA28" i="3"/>
  <c r="AB27" i="3"/>
  <c r="AL25" i="3"/>
  <c r="AP19" i="3"/>
  <c r="Z33" i="2"/>
  <c r="G9" i="2"/>
  <c r="G10" i="2" s="1"/>
  <c r="G11" i="2" s="1"/>
  <c r="AA32" i="2"/>
  <c r="AA33" i="2" s="1"/>
  <c r="G3" i="2"/>
  <c r="G4" i="2" s="1"/>
  <c r="AM25" i="2"/>
  <c r="Z23" i="2"/>
  <c r="AA22" i="2"/>
  <c r="Z26" i="2"/>
  <c r="AA31" i="2"/>
  <c r="AB29" i="2"/>
  <c r="AB30" i="2" s="1"/>
  <c r="AB27" i="2"/>
  <c r="AA28" i="2"/>
  <c r="AP19" i="2"/>
  <c r="AB21" i="2"/>
  <c r="AC20" i="2"/>
  <c r="AB18" i="2"/>
  <c r="AN24" i="2" s="1"/>
  <c r="Z28" i="1"/>
  <c r="Z29" i="1" s="1"/>
  <c r="Y27" i="1"/>
  <c r="Y30" i="1"/>
  <c r="Z26" i="1"/>
  <c r="AA19" i="1"/>
  <c r="AA20" i="1" s="1"/>
  <c r="Z17" i="1"/>
  <c r="X22" i="1"/>
  <c r="X25" i="1"/>
  <c r="Y21" i="1"/>
  <c r="AK23" i="1"/>
  <c r="AK24" i="1" s="1"/>
  <c r="Y31" i="1"/>
  <c r="AB31" i="3" l="1"/>
  <c r="AC29" i="3"/>
  <c r="AC30" i="3" s="1"/>
  <c r="AB28" i="3"/>
  <c r="AC27" i="3"/>
  <c r="AD20" i="3"/>
  <c r="AC21" i="3"/>
  <c r="AC18" i="3"/>
  <c r="AO24" i="3" s="1"/>
  <c r="AQ19" i="3"/>
  <c r="AB22" i="3"/>
  <c r="AA23" i="3"/>
  <c r="AA26" i="3"/>
  <c r="AB32" i="3"/>
  <c r="AA33" i="3"/>
  <c r="AN25" i="3"/>
  <c r="AC29" i="2"/>
  <c r="AC30" i="2" s="1"/>
  <c r="AC27" i="2"/>
  <c r="AB28" i="2"/>
  <c r="AB31" i="2"/>
  <c r="AN25" i="2"/>
  <c r="AQ19" i="2"/>
  <c r="AD20" i="2"/>
  <c r="AC21" i="2"/>
  <c r="AC18" i="2"/>
  <c r="AO24" i="2" s="1"/>
  <c r="AB22" i="2"/>
  <c r="AA23" i="2"/>
  <c r="AA26" i="2"/>
  <c r="AB32" i="2"/>
  <c r="AB33" i="2" s="1"/>
  <c r="AA28" i="1"/>
  <c r="AA29" i="1" s="1"/>
  <c r="Z27" i="1"/>
  <c r="AA26" i="1"/>
  <c r="Z30" i="1"/>
  <c r="G5" i="1" s="1"/>
  <c r="Z31" i="1"/>
  <c r="AB19" i="1"/>
  <c r="AB20" i="1" s="1"/>
  <c r="AA17" i="1"/>
  <c r="Z21" i="1"/>
  <c r="Y22" i="1"/>
  <c r="Y25" i="1"/>
  <c r="AL23" i="1"/>
  <c r="AL24" i="1" s="1"/>
  <c r="AC22" i="3" l="1"/>
  <c r="AB23" i="3"/>
  <c r="AB26" i="3"/>
  <c r="AC32" i="3"/>
  <c r="AB33" i="3"/>
  <c r="AR19" i="3"/>
  <c r="AC31" i="3"/>
  <c r="AD29" i="3"/>
  <c r="AD30" i="3" s="1"/>
  <c r="AC28" i="3"/>
  <c r="AD27" i="3"/>
  <c r="AO25" i="3"/>
  <c r="AD21" i="3"/>
  <c r="AE20" i="3"/>
  <c r="AD18" i="3"/>
  <c r="AP24" i="3" s="1"/>
  <c r="AC32" i="2"/>
  <c r="AC33" i="2" s="1"/>
  <c r="AO25" i="2"/>
  <c r="AR19" i="2"/>
  <c r="AE20" i="2"/>
  <c r="AD21" i="2"/>
  <c r="AD18" i="2"/>
  <c r="AP24" i="2" s="1"/>
  <c r="AC22" i="2"/>
  <c r="AB23" i="2"/>
  <c r="AB26" i="2"/>
  <c r="AC31" i="2"/>
  <c r="AC28" i="2"/>
  <c r="AD29" i="2"/>
  <c r="AD30" i="2" s="1"/>
  <c r="AD27" i="2"/>
  <c r="AB28" i="1"/>
  <c r="AB29" i="1" s="1"/>
  <c r="AA27" i="1"/>
  <c r="AB26" i="1"/>
  <c r="AA30" i="1"/>
  <c r="AC19" i="1"/>
  <c r="AC20" i="1" s="1"/>
  <c r="AB17" i="1"/>
  <c r="AM23" i="1"/>
  <c r="AM24" i="1" s="1"/>
  <c r="AA21" i="1"/>
  <c r="Z22" i="1"/>
  <c r="Z25" i="1"/>
  <c r="G3" i="1" s="1"/>
  <c r="G4" i="1" s="1"/>
  <c r="AA31" i="1"/>
  <c r="AP25" i="3" l="1"/>
  <c r="AE21" i="3"/>
  <c r="AF20" i="3"/>
  <c r="AE18" i="3"/>
  <c r="AQ24" i="3" s="1"/>
  <c r="AC33" i="3"/>
  <c r="AD32" i="3"/>
  <c r="AD31" i="3"/>
  <c r="AE27" i="3"/>
  <c r="AD28" i="3"/>
  <c r="AE29" i="3"/>
  <c r="AE30" i="3" s="1"/>
  <c r="AS19" i="3"/>
  <c r="AC23" i="3"/>
  <c r="AD22" i="3"/>
  <c r="AC26" i="3"/>
  <c r="AP25" i="2"/>
  <c r="AS19" i="2"/>
  <c r="AD31" i="2"/>
  <c r="AE29" i="2"/>
  <c r="AE30" i="2" s="1"/>
  <c r="AE27" i="2"/>
  <c r="AD28" i="2"/>
  <c r="AF20" i="2"/>
  <c r="AE21" i="2"/>
  <c r="AE18" i="2"/>
  <c r="AQ24" i="2" s="1"/>
  <c r="AC23" i="2"/>
  <c r="AD22" i="2"/>
  <c r="AC26" i="2"/>
  <c r="AD32" i="2"/>
  <c r="AD33" i="2" s="1"/>
  <c r="AC28" i="1"/>
  <c r="AC29" i="1" s="1"/>
  <c r="AB27" i="1"/>
  <c r="AC26" i="1"/>
  <c r="AB30" i="1"/>
  <c r="AB31" i="1"/>
  <c r="AD19" i="1"/>
  <c r="AD20" i="1" s="1"/>
  <c r="AC17" i="1"/>
  <c r="AB21" i="1"/>
  <c r="AA25" i="1"/>
  <c r="AA22" i="1"/>
  <c r="AN23" i="1"/>
  <c r="AN24" i="1" s="1"/>
  <c r="AE31" i="3" l="1"/>
  <c r="AF29" i="3"/>
  <c r="AF30" i="3" s="1"/>
  <c r="AE28" i="3"/>
  <c r="AF27" i="3"/>
  <c r="AQ25" i="3"/>
  <c r="AT19" i="3"/>
  <c r="AF21" i="3"/>
  <c r="AG20" i="3"/>
  <c r="AF18" i="3"/>
  <c r="AR24" i="3" s="1"/>
  <c r="AD23" i="3"/>
  <c r="AE22" i="3"/>
  <c r="AD26" i="3"/>
  <c r="AD33" i="3"/>
  <c r="AE32" i="3"/>
  <c r="AE32" i="2"/>
  <c r="AE33" i="2" s="1"/>
  <c r="AT19" i="2"/>
  <c r="AQ25" i="2"/>
  <c r="AF29" i="2"/>
  <c r="AF30" i="2" s="1"/>
  <c r="AF27" i="2"/>
  <c r="AE31" i="2"/>
  <c r="AE28" i="2"/>
  <c r="AD23" i="2"/>
  <c r="AE22" i="2"/>
  <c r="AD26" i="2"/>
  <c r="AF21" i="2"/>
  <c r="AG20" i="2"/>
  <c r="AF18" i="2"/>
  <c r="AR24" i="2" s="1"/>
  <c r="AD28" i="1"/>
  <c r="AD29" i="1" s="1"/>
  <c r="AC27" i="1"/>
  <c r="AD26" i="1"/>
  <c r="AC30" i="1"/>
  <c r="AE19" i="1"/>
  <c r="AE20" i="1" s="1"/>
  <c r="AD17" i="1"/>
  <c r="AC21" i="1"/>
  <c r="AB22" i="1"/>
  <c r="AB25" i="1"/>
  <c r="AO23" i="1"/>
  <c r="AO24" i="1" s="1"/>
  <c r="AC31" i="1"/>
  <c r="AH20" i="3" l="1"/>
  <c r="AG21" i="3"/>
  <c r="AG18" i="3"/>
  <c r="AS24" i="3" s="1"/>
  <c r="AF22" i="3"/>
  <c r="AE23" i="3"/>
  <c r="AE26" i="3"/>
  <c r="AF32" i="3"/>
  <c r="AE33" i="3"/>
  <c r="AF31" i="3"/>
  <c r="AG29" i="3"/>
  <c r="AG30" i="3" s="1"/>
  <c r="AF28" i="3"/>
  <c r="AG27" i="3"/>
  <c r="AR25" i="3"/>
  <c r="AU19" i="3"/>
  <c r="AR25" i="2"/>
  <c r="AF22" i="2"/>
  <c r="AE23" i="2"/>
  <c r="AE26" i="2"/>
  <c r="AG29" i="2"/>
  <c r="AG30" i="2" s="1"/>
  <c r="AG27" i="2"/>
  <c r="AF31" i="2"/>
  <c r="AF28" i="2"/>
  <c r="AF32" i="2"/>
  <c r="AF33" i="2" s="1"/>
  <c r="AH20" i="2"/>
  <c r="AG21" i="2"/>
  <c r="AG18" i="2"/>
  <c r="AS24" i="2" s="1"/>
  <c r="AU19" i="2"/>
  <c r="AE28" i="1"/>
  <c r="AE29" i="1" s="1"/>
  <c r="AD27" i="1"/>
  <c r="AE26" i="1"/>
  <c r="AD30" i="1"/>
  <c r="AD31" i="1"/>
  <c r="AF19" i="1"/>
  <c r="AF20" i="1" s="1"/>
  <c r="AE17" i="1"/>
  <c r="AP23" i="1"/>
  <c r="AP24" i="1" s="1"/>
  <c r="AD21" i="1"/>
  <c r="AC22" i="1"/>
  <c r="AC25" i="1"/>
  <c r="AG31" i="3" l="1"/>
  <c r="AH29" i="3"/>
  <c r="AH30" i="3" s="1"/>
  <c r="AG28" i="3"/>
  <c r="AH27" i="3"/>
  <c r="AG22" i="3"/>
  <c r="AF23" i="3"/>
  <c r="AF26" i="3"/>
  <c r="AV19" i="3"/>
  <c r="AG32" i="3"/>
  <c r="AF33" i="3"/>
  <c r="AS25" i="3"/>
  <c r="AH21" i="3"/>
  <c r="AI20" i="3"/>
  <c r="AH18" i="3"/>
  <c r="AT24" i="3" s="1"/>
  <c r="AV19" i="2"/>
  <c r="AI20" i="2"/>
  <c r="AH21" i="2"/>
  <c r="AH18" i="2"/>
  <c r="AT24" i="2" s="1"/>
  <c r="AG31" i="2"/>
  <c r="AG28" i="2"/>
  <c r="AH27" i="2"/>
  <c r="AH29" i="2"/>
  <c r="AH30" i="2" s="1"/>
  <c r="AG22" i="2"/>
  <c r="AF23" i="2"/>
  <c r="AF26" i="2"/>
  <c r="AG32" i="2"/>
  <c r="AS25" i="2"/>
  <c r="AF28" i="1"/>
  <c r="AF29" i="1" s="1"/>
  <c r="AE27" i="1"/>
  <c r="AF26" i="1"/>
  <c r="AE30" i="1"/>
  <c r="AG19" i="1"/>
  <c r="AG20" i="1" s="1"/>
  <c r="AF17" i="1"/>
  <c r="AQ23" i="1"/>
  <c r="AQ24" i="1" s="1"/>
  <c r="AE31" i="1"/>
  <c r="AE21" i="1"/>
  <c r="AD22" i="1"/>
  <c r="AD25" i="1"/>
  <c r="AT25" i="3" l="1"/>
  <c r="AW19" i="3"/>
  <c r="AG23" i="3"/>
  <c r="AH22" i="3"/>
  <c r="AG26" i="3"/>
  <c r="AI21" i="3"/>
  <c r="AJ20" i="3"/>
  <c r="AI18" i="3"/>
  <c r="AU24" i="3" s="1"/>
  <c r="AH28" i="3"/>
  <c r="AI27" i="3"/>
  <c r="AH31" i="3"/>
  <c r="AI29" i="3"/>
  <c r="AI30" i="3" s="1"/>
  <c r="AG33" i="3"/>
  <c r="AH32" i="3"/>
  <c r="AH32" i="2"/>
  <c r="AH33" i="2" s="1"/>
  <c r="AG33" i="2"/>
  <c r="AT25" i="2"/>
  <c r="AH31" i="2"/>
  <c r="AI27" i="2"/>
  <c r="AH28" i="2"/>
  <c r="AI29" i="2"/>
  <c r="AI30" i="2" s="1"/>
  <c r="AJ20" i="2"/>
  <c r="AI21" i="2"/>
  <c r="AI18" i="2"/>
  <c r="AU24" i="2" s="1"/>
  <c r="AG23" i="2"/>
  <c r="AH22" i="2"/>
  <c r="AG26" i="2"/>
  <c r="AW19" i="2"/>
  <c r="AG28" i="1"/>
  <c r="AG29" i="1" s="1"/>
  <c r="AF27" i="1"/>
  <c r="AG26" i="1"/>
  <c r="AF30" i="1"/>
  <c r="AF31" i="1"/>
  <c r="AH19" i="1"/>
  <c r="AH20" i="1" s="1"/>
  <c r="AG17" i="1"/>
  <c r="AR23" i="1"/>
  <c r="AR24" i="1" s="1"/>
  <c r="AE25" i="1"/>
  <c r="AF21" i="1"/>
  <c r="AE22" i="1"/>
  <c r="AX19" i="3" l="1"/>
  <c r="AU25" i="3"/>
  <c r="AH23" i="3"/>
  <c r="AI22" i="3"/>
  <c r="AH26" i="3"/>
  <c r="AJ21" i="3"/>
  <c r="AK20" i="3"/>
  <c r="AJ18" i="3"/>
  <c r="AV24" i="3" s="1"/>
  <c r="AH33" i="3"/>
  <c r="AI32" i="3"/>
  <c r="AI31" i="3"/>
  <c r="AJ29" i="3"/>
  <c r="AJ30" i="3" s="1"/>
  <c r="AI28" i="3"/>
  <c r="AJ27" i="3"/>
  <c r="AH23" i="2"/>
  <c r="AI22" i="2"/>
  <c r="AH26" i="2"/>
  <c r="AX19" i="2"/>
  <c r="AI31" i="2"/>
  <c r="AJ29" i="2"/>
  <c r="AJ30" i="2" s="1"/>
  <c r="AJ27" i="2"/>
  <c r="AI28" i="2"/>
  <c r="AJ21" i="2"/>
  <c r="AK20" i="2"/>
  <c r="AJ18" i="2"/>
  <c r="AV24" i="2" s="1"/>
  <c r="AI32" i="2"/>
  <c r="AI33" i="2" s="1"/>
  <c r="AU25" i="2"/>
  <c r="AH28" i="1"/>
  <c r="AH29" i="1" s="1"/>
  <c r="AG27" i="1"/>
  <c r="AH26" i="1"/>
  <c r="AG30" i="1"/>
  <c r="AG31" i="1"/>
  <c r="AI19" i="1"/>
  <c r="AI20" i="1" s="1"/>
  <c r="AH17" i="1"/>
  <c r="AS23" i="1"/>
  <c r="AS24" i="1" s="1"/>
  <c r="AG21" i="1"/>
  <c r="AF22" i="1"/>
  <c r="AF25" i="1"/>
  <c r="AV25" i="3" l="1"/>
  <c r="AJ22" i="3"/>
  <c r="AI23" i="3"/>
  <c r="AI26" i="3"/>
  <c r="AL20" i="3"/>
  <c r="AK21" i="3"/>
  <c r="AK18" i="3"/>
  <c r="AW24" i="3" s="1"/>
  <c r="AJ31" i="3"/>
  <c r="AK29" i="3"/>
  <c r="AK30" i="3" s="1"/>
  <c r="AJ28" i="3"/>
  <c r="AK27" i="3"/>
  <c r="AJ32" i="3"/>
  <c r="AI33" i="3"/>
  <c r="AY19" i="3"/>
  <c r="AJ32" i="2"/>
  <c r="AJ33" i="2" s="1"/>
  <c r="AV25" i="2"/>
  <c r="AK29" i="2"/>
  <c r="AK30" i="2" s="1"/>
  <c r="AK27" i="2"/>
  <c r="AJ28" i="2"/>
  <c r="AJ31" i="2"/>
  <c r="AY19" i="2"/>
  <c r="AL20" i="2"/>
  <c r="AK21" i="2"/>
  <c r="AK18" i="2"/>
  <c r="AW24" i="2" s="1"/>
  <c r="AJ22" i="2"/>
  <c r="AI23" i="2"/>
  <c r="AI26" i="2"/>
  <c r="AI28" i="1"/>
  <c r="AI29" i="1" s="1"/>
  <c r="AH27" i="1"/>
  <c r="AI26" i="1"/>
  <c r="AH30" i="1"/>
  <c r="AJ19" i="1"/>
  <c r="AJ20" i="1" s="1"/>
  <c r="AI17" i="1"/>
  <c r="AH21" i="1"/>
  <c r="AG22" i="1"/>
  <c r="AG25" i="1"/>
  <c r="AT23" i="1"/>
  <c r="AT24" i="1" s="1"/>
  <c r="AH31" i="1"/>
  <c r="AK32" i="3" l="1"/>
  <c r="AJ33" i="3"/>
  <c r="AK31" i="3"/>
  <c r="AK28" i="3"/>
  <c r="AL29" i="3"/>
  <c r="AL30" i="3" s="1"/>
  <c r="AL27" i="3"/>
  <c r="AW25" i="3"/>
  <c r="AZ19" i="3"/>
  <c r="AK22" i="3"/>
  <c r="AJ23" i="3"/>
  <c r="AJ26" i="3"/>
  <c r="AL21" i="3"/>
  <c r="AM20" i="3"/>
  <c r="AL18" i="3"/>
  <c r="AW25" i="2"/>
  <c r="AZ19" i="2"/>
  <c r="AL29" i="2"/>
  <c r="AL30" i="2" s="1"/>
  <c r="AK31" i="2"/>
  <c r="AK28" i="2"/>
  <c r="AL27" i="2"/>
  <c r="AM20" i="2"/>
  <c r="AL21" i="2"/>
  <c r="AL18" i="2"/>
  <c r="AK22" i="2"/>
  <c r="AJ23" i="2"/>
  <c r="AJ26" i="2"/>
  <c r="AK32" i="2"/>
  <c r="AK33" i="2" s="1"/>
  <c r="AJ28" i="1"/>
  <c r="AJ29" i="1" s="1"/>
  <c r="AI27" i="1"/>
  <c r="AI30" i="1"/>
  <c r="AJ26" i="1"/>
  <c r="AI31" i="1"/>
  <c r="AK19" i="1"/>
  <c r="AK20" i="1" s="1"/>
  <c r="AJ17" i="1"/>
  <c r="AU23" i="1"/>
  <c r="AU24" i="1" s="1"/>
  <c r="AI21" i="1"/>
  <c r="AH22" i="1"/>
  <c r="AH25" i="1"/>
  <c r="AX24" i="3" l="1"/>
  <c r="H7" i="3"/>
  <c r="H8" i="3" s="1"/>
  <c r="BA19" i="3"/>
  <c r="AL31" i="3"/>
  <c r="H5" i="3" s="1"/>
  <c r="AM27" i="3"/>
  <c r="AL28" i="3"/>
  <c r="H6" i="3" s="1"/>
  <c r="AM29" i="3"/>
  <c r="AM30" i="3" s="1"/>
  <c r="AN20" i="3"/>
  <c r="AM21" i="3"/>
  <c r="AM18" i="3"/>
  <c r="AY24" i="3" s="1"/>
  <c r="AK23" i="3"/>
  <c r="AL22" i="3"/>
  <c r="AK26" i="3"/>
  <c r="AK33" i="3"/>
  <c r="AL32" i="3"/>
  <c r="AX24" i="2"/>
  <c r="AX25" i="2" s="1"/>
  <c r="H7" i="2"/>
  <c r="H8" i="2" s="1"/>
  <c r="AK23" i="2"/>
  <c r="AL22" i="2"/>
  <c r="AK26" i="2"/>
  <c r="AL32" i="2"/>
  <c r="BA19" i="2"/>
  <c r="AN20" i="2"/>
  <c r="AM21" i="2"/>
  <c r="AM18" i="2"/>
  <c r="AY24" i="2" s="1"/>
  <c r="AL31" i="2"/>
  <c r="H5" i="2" s="1"/>
  <c r="AM29" i="2"/>
  <c r="AM30" i="2" s="1"/>
  <c r="AM27" i="2"/>
  <c r="AL28" i="2"/>
  <c r="H6" i="2" s="1"/>
  <c r="AK28" i="1"/>
  <c r="AK29" i="1" s="1"/>
  <c r="AJ27" i="1"/>
  <c r="AJ30" i="1"/>
  <c r="AJ31" i="1"/>
  <c r="AL19" i="1"/>
  <c r="AL20" i="1" s="1"/>
  <c r="AK17" i="1"/>
  <c r="AK26" i="1"/>
  <c r="AI22" i="1"/>
  <c r="AJ21" i="1"/>
  <c r="AI25" i="1"/>
  <c r="AV23" i="1"/>
  <c r="AV24" i="1" s="1"/>
  <c r="AL33" i="3" l="1"/>
  <c r="AM32" i="3"/>
  <c r="H9" i="3"/>
  <c r="H10" i="3" s="1"/>
  <c r="H11" i="3" s="1"/>
  <c r="H3" i="3"/>
  <c r="H4" i="3" s="1"/>
  <c r="AY25" i="3"/>
  <c r="BB19" i="3"/>
  <c r="AM31" i="3"/>
  <c r="AN29" i="3"/>
  <c r="AN30" i="3" s="1"/>
  <c r="AM28" i="3"/>
  <c r="AN27" i="3"/>
  <c r="AL23" i="3"/>
  <c r="AM22" i="3"/>
  <c r="AL26" i="3"/>
  <c r="AN21" i="3"/>
  <c r="AO20" i="3"/>
  <c r="AN18" i="3"/>
  <c r="AZ24" i="3" s="1"/>
  <c r="AX25" i="3"/>
  <c r="AL33" i="2"/>
  <c r="H9" i="2"/>
  <c r="H10" i="2" s="1"/>
  <c r="H11" i="2" s="1"/>
  <c r="BB19" i="2"/>
  <c r="AM32" i="2"/>
  <c r="AM33" i="2" s="1"/>
  <c r="H3" i="2"/>
  <c r="H4" i="2" s="1"/>
  <c r="AY25" i="2"/>
  <c r="AN27" i="2"/>
  <c r="AM31" i="2"/>
  <c r="AN29" i="2"/>
  <c r="AN30" i="2" s="1"/>
  <c r="AM28" i="2"/>
  <c r="AL23" i="2"/>
  <c r="AM22" i="2"/>
  <c r="AL26" i="2"/>
  <c r="AN21" i="2"/>
  <c r="AO20" i="2"/>
  <c r="AN18" i="2"/>
  <c r="AZ24" i="2" s="1"/>
  <c r="AL28" i="1"/>
  <c r="AL29" i="1" s="1"/>
  <c r="AK27" i="1"/>
  <c r="AK30" i="1"/>
  <c r="AL26" i="1"/>
  <c r="AM19" i="1"/>
  <c r="AM20" i="1" s="1"/>
  <c r="AL17" i="1"/>
  <c r="AJ22" i="1"/>
  <c r="AJ25" i="1"/>
  <c r="AK21" i="1"/>
  <c r="AW23" i="1"/>
  <c r="AW24" i="1" s="1"/>
  <c r="AK31" i="1"/>
  <c r="AN31" i="3" l="1"/>
  <c r="AO29" i="3"/>
  <c r="AO30" i="3" s="1"/>
  <c r="AN28" i="3"/>
  <c r="AO27" i="3"/>
  <c r="BC19" i="3"/>
  <c r="AZ25" i="3"/>
  <c r="AN22" i="3"/>
  <c r="AM23" i="3"/>
  <c r="AM26" i="3"/>
  <c r="AN32" i="3"/>
  <c r="AM33" i="3"/>
  <c r="AP20" i="3"/>
  <c r="AO21" i="3"/>
  <c r="AO18" i="3"/>
  <c r="BA24" i="3" s="1"/>
  <c r="AZ25" i="2"/>
  <c r="AN22" i="2"/>
  <c r="AM23" i="2"/>
  <c r="AM26" i="2"/>
  <c r="AP20" i="2"/>
  <c r="AO21" i="2"/>
  <c r="AO18" i="2"/>
  <c r="BA24" i="2" s="1"/>
  <c r="AO29" i="2"/>
  <c r="AO30" i="2" s="1"/>
  <c r="AO27" i="2"/>
  <c r="AN31" i="2"/>
  <c r="AN28" i="2"/>
  <c r="AN32" i="2"/>
  <c r="AN33" i="2" s="1"/>
  <c r="BC19" i="2"/>
  <c r="AM28" i="1"/>
  <c r="AM29" i="1" s="1"/>
  <c r="AL27" i="1"/>
  <c r="AL30" i="1"/>
  <c r="H5" i="1" s="1"/>
  <c r="AM26" i="1"/>
  <c r="AL31" i="1"/>
  <c r="H3" i="1" s="1"/>
  <c r="H4" i="1" s="1"/>
  <c r="AN19" i="1"/>
  <c r="AN20" i="1" s="1"/>
  <c r="AM17" i="1"/>
  <c r="AL21" i="1"/>
  <c r="AK22" i="1"/>
  <c r="AK25" i="1"/>
  <c r="AX23" i="1"/>
  <c r="AX24" i="1" s="1"/>
  <c r="AP21" i="3" l="1"/>
  <c r="AQ20" i="3"/>
  <c r="AP18" i="3"/>
  <c r="BB24" i="3" s="1"/>
  <c r="BA25" i="3"/>
  <c r="AO32" i="3"/>
  <c r="AN33" i="3"/>
  <c r="AO31" i="3"/>
  <c r="AP29" i="3"/>
  <c r="AP30" i="3" s="1"/>
  <c r="AP27" i="3"/>
  <c r="AO28" i="3"/>
  <c r="AO22" i="3"/>
  <c r="AN23" i="3"/>
  <c r="AN26" i="3"/>
  <c r="BD19" i="3"/>
  <c r="AP29" i="2"/>
  <c r="AP30" i="2" s="1"/>
  <c r="AO31" i="2"/>
  <c r="AO28" i="2"/>
  <c r="AP27" i="2"/>
  <c r="AQ20" i="2"/>
  <c r="AP21" i="2"/>
  <c r="AP18" i="2"/>
  <c r="BB24" i="2" s="1"/>
  <c r="AO32" i="2"/>
  <c r="AO33" i="2" s="1"/>
  <c r="BA25" i="2"/>
  <c r="BD19" i="2"/>
  <c r="AO22" i="2"/>
  <c r="AN23" i="2"/>
  <c r="AN26" i="2"/>
  <c r="AN28" i="1"/>
  <c r="AN29" i="1" s="1"/>
  <c r="AM27" i="1"/>
  <c r="AM30" i="1"/>
  <c r="AM31" i="1"/>
  <c r="AN26" i="1"/>
  <c r="AO19" i="1"/>
  <c r="AO20" i="1" s="1"/>
  <c r="AN17" i="1"/>
  <c r="AY23" i="1"/>
  <c r="AY24" i="1" s="1"/>
  <c r="AL22" i="1"/>
  <c r="AL25" i="1"/>
  <c r="AM21" i="1"/>
  <c r="AO23" i="3" l="1"/>
  <c r="AP22" i="3"/>
  <c r="AO26" i="3"/>
  <c r="AO33" i="3"/>
  <c r="AP32" i="3"/>
  <c r="AQ21" i="3"/>
  <c r="AR20" i="3"/>
  <c r="AQ18" i="3"/>
  <c r="BC24" i="3" s="1"/>
  <c r="BE19" i="3"/>
  <c r="BB25" i="3"/>
  <c r="AP31" i="3"/>
  <c r="AP28" i="3"/>
  <c r="AQ27" i="3"/>
  <c r="AQ29" i="3"/>
  <c r="AQ30" i="3" s="1"/>
  <c r="AR20" i="2"/>
  <c r="AQ21" i="2"/>
  <c r="AQ18" i="2"/>
  <c r="BC24" i="2" s="1"/>
  <c r="AP31" i="2"/>
  <c r="AQ29" i="2"/>
  <c r="AQ30" i="2" s="1"/>
  <c r="AQ27" i="2"/>
  <c r="AP28" i="2"/>
  <c r="AO23" i="2"/>
  <c r="AP22" i="2"/>
  <c r="AO26" i="2"/>
  <c r="AP32" i="2"/>
  <c r="AP33" i="2" s="1"/>
  <c r="BE19" i="2"/>
  <c r="BB25" i="2"/>
  <c r="AO28" i="1"/>
  <c r="AO29" i="1" s="1"/>
  <c r="AN27" i="1"/>
  <c r="AN30" i="1"/>
  <c r="AN31" i="1"/>
  <c r="AP19" i="1"/>
  <c r="AP20" i="1" s="1"/>
  <c r="AO17" i="1"/>
  <c r="AO26" i="1"/>
  <c r="AZ23" i="1"/>
  <c r="AZ24" i="1" s="1"/>
  <c r="AN21" i="1"/>
  <c r="AM22" i="1"/>
  <c r="AM25" i="1"/>
  <c r="AR21" i="3" l="1"/>
  <c r="AS20" i="3"/>
  <c r="AR18" i="3"/>
  <c r="BD24" i="3" s="1"/>
  <c r="AQ31" i="3"/>
  <c r="AR29" i="3"/>
  <c r="AR30" i="3" s="1"/>
  <c r="AQ28" i="3"/>
  <c r="AR27" i="3"/>
  <c r="BF19" i="3"/>
  <c r="AP23" i="3"/>
  <c r="AQ22" i="3"/>
  <c r="AP26" i="3"/>
  <c r="BC25" i="3"/>
  <c r="AP33" i="3"/>
  <c r="AQ32" i="3"/>
  <c r="AQ32" i="2"/>
  <c r="AQ33" i="2" s="1"/>
  <c r="BC25" i="2"/>
  <c r="AP23" i="2"/>
  <c r="AQ22" i="2"/>
  <c r="AP26" i="2"/>
  <c r="AR21" i="2"/>
  <c r="AS20" i="2"/>
  <c r="AR18" i="2"/>
  <c r="BD24" i="2" s="1"/>
  <c r="BF19" i="2"/>
  <c r="AQ31" i="2"/>
  <c r="AR29" i="2"/>
  <c r="AR30" i="2" s="1"/>
  <c r="AR27" i="2"/>
  <c r="AQ28" i="2"/>
  <c r="AP28" i="1"/>
  <c r="AP29" i="1" s="1"/>
  <c r="AO27" i="1"/>
  <c r="AO31" i="1"/>
  <c r="AP26" i="1"/>
  <c r="AO30" i="1"/>
  <c r="AQ19" i="1"/>
  <c r="AQ20" i="1" s="1"/>
  <c r="AP17" i="1"/>
  <c r="AN25" i="1"/>
  <c r="AO21" i="1"/>
  <c r="AN22" i="1"/>
  <c r="BA23" i="1"/>
  <c r="BA24" i="1" s="1"/>
  <c r="AR22" i="3" l="1"/>
  <c r="AQ23" i="3"/>
  <c r="AQ26" i="3"/>
  <c r="BD25" i="3"/>
  <c r="AR32" i="3"/>
  <c r="AQ33" i="3"/>
  <c r="BG19" i="3"/>
  <c r="AR31" i="3"/>
  <c r="AS29" i="3"/>
  <c r="AS30" i="3" s="1"/>
  <c r="AR28" i="3"/>
  <c r="AS27" i="3"/>
  <c r="AT20" i="3"/>
  <c r="AS21" i="3"/>
  <c r="AS18" i="3"/>
  <c r="BE24" i="3" s="1"/>
  <c r="BG19" i="2"/>
  <c r="BD25" i="2"/>
  <c r="AT20" i="2"/>
  <c r="AS21" i="2"/>
  <c r="AS18" i="2"/>
  <c r="BE24" i="2" s="1"/>
  <c r="AS29" i="2"/>
  <c r="AS30" i="2" s="1"/>
  <c r="AS27" i="2"/>
  <c r="AR28" i="2"/>
  <c r="AR31" i="2"/>
  <c r="AR22" i="2"/>
  <c r="AQ23" i="2"/>
  <c r="AQ26" i="2"/>
  <c r="AR32" i="2"/>
  <c r="AR33" i="2" s="1"/>
  <c r="AQ28" i="1"/>
  <c r="AQ29" i="1" s="1"/>
  <c r="AP27" i="1"/>
  <c r="AQ26" i="1"/>
  <c r="AP30" i="1"/>
  <c r="AR19" i="1"/>
  <c r="AR20" i="1" s="1"/>
  <c r="AQ17" i="1"/>
  <c r="AP21" i="1"/>
  <c r="AO22" i="1"/>
  <c r="AO25" i="1"/>
  <c r="BB23" i="1"/>
  <c r="BB24" i="1" s="1"/>
  <c r="AP31" i="1"/>
  <c r="BE25" i="3" l="1"/>
  <c r="AT21" i="3"/>
  <c r="AU20" i="3"/>
  <c r="AT18" i="3"/>
  <c r="BF24" i="3" s="1"/>
  <c r="AS31" i="3"/>
  <c r="AT29" i="3"/>
  <c r="AT30" i="3" s="1"/>
  <c r="AS28" i="3"/>
  <c r="AT27" i="3"/>
  <c r="AS32" i="3"/>
  <c r="AR33" i="3"/>
  <c r="BH19" i="3"/>
  <c r="AS22" i="3"/>
  <c r="AR23" i="3"/>
  <c r="AR26" i="3"/>
  <c r="AS22" i="2"/>
  <c r="AR23" i="2"/>
  <c r="AR26" i="2"/>
  <c r="AS32" i="2"/>
  <c r="AS33" i="2" s="1"/>
  <c r="BE25" i="2"/>
  <c r="AT29" i="2"/>
  <c r="AT30" i="2" s="1"/>
  <c r="AS31" i="2"/>
  <c r="AS28" i="2"/>
  <c r="AT27" i="2"/>
  <c r="AU20" i="2"/>
  <c r="AT21" i="2"/>
  <c r="AT18" i="2"/>
  <c r="BF24" i="2" s="1"/>
  <c r="BH19" i="2"/>
  <c r="AR28" i="1"/>
  <c r="AR29" i="1" s="1"/>
  <c r="AQ27" i="1"/>
  <c r="AR26" i="1"/>
  <c r="AQ30" i="1"/>
  <c r="AQ31" i="1"/>
  <c r="AS19" i="1"/>
  <c r="AS20" i="1" s="1"/>
  <c r="AR17" i="1"/>
  <c r="BC23" i="1"/>
  <c r="BC24" i="1" s="1"/>
  <c r="AQ21" i="1"/>
  <c r="AP22" i="1"/>
  <c r="AP25" i="1"/>
  <c r="AS23" i="3" l="1"/>
  <c r="AT22" i="3"/>
  <c r="AS26" i="3"/>
  <c r="AS33" i="3"/>
  <c r="AT32" i="3"/>
  <c r="AT31" i="3"/>
  <c r="AU27" i="3"/>
  <c r="AU29" i="3"/>
  <c r="AU30" i="3" s="1"/>
  <c r="AT28" i="3"/>
  <c r="BF25" i="3"/>
  <c r="BI19" i="3"/>
  <c r="AU21" i="3"/>
  <c r="AV20" i="3"/>
  <c r="AU18" i="3"/>
  <c r="BG24" i="3" s="1"/>
  <c r="AT31" i="2"/>
  <c r="AU29" i="2"/>
  <c r="AU30" i="2" s="1"/>
  <c r="AU27" i="2"/>
  <c r="AT28" i="2"/>
  <c r="AT32" i="2"/>
  <c r="AT33" i="2" s="1"/>
  <c r="AV20" i="2"/>
  <c r="AU21" i="2"/>
  <c r="AU18" i="2"/>
  <c r="BG24" i="2" s="1"/>
  <c r="BI19" i="2"/>
  <c r="BF25" i="2"/>
  <c r="AS23" i="2"/>
  <c r="AT22" i="2"/>
  <c r="AS26" i="2"/>
  <c r="AS28" i="1"/>
  <c r="AS29" i="1" s="1"/>
  <c r="AR27" i="1"/>
  <c r="AS26" i="1"/>
  <c r="AR31" i="1"/>
  <c r="AR30" i="1"/>
  <c r="AT19" i="1"/>
  <c r="AT20" i="1" s="1"/>
  <c r="AS17" i="1"/>
  <c r="BD23" i="1"/>
  <c r="BD24" i="1" s="1"/>
  <c r="AR21" i="1"/>
  <c r="AQ22" i="1"/>
  <c r="AQ25" i="1"/>
  <c r="BG25" i="3" l="1"/>
  <c r="BJ19" i="3"/>
  <c r="AT33" i="3"/>
  <c r="AU32" i="3"/>
  <c r="AV21" i="3"/>
  <c r="AW20" i="3"/>
  <c r="AV18" i="3"/>
  <c r="BH24" i="3" s="1"/>
  <c r="AU31" i="3"/>
  <c r="AV29" i="3"/>
  <c r="AV30" i="3" s="1"/>
  <c r="AU28" i="3"/>
  <c r="AV27" i="3"/>
  <c r="AT23" i="3"/>
  <c r="AU22" i="3"/>
  <c r="AT26" i="3"/>
  <c r="AT23" i="2"/>
  <c r="AU22" i="2"/>
  <c r="AT26" i="2"/>
  <c r="BJ19" i="2"/>
  <c r="AV21" i="2"/>
  <c r="AW20" i="2"/>
  <c r="AV18" i="2"/>
  <c r="BH24" i="2" s="1"/>
  <c r="AV27" i="2"/>
  <c r="AU31" i="2"/>
  <c r="AU28" i="2"/>
  <c r="AV29" i="2"/>
  <c r="AV30" i="2" s="1"/>
  <c r="BG25" i="2"/>
  <c r="AU32" i="2"/>
  <c r="AU33" i="2" s="1"/>
  <c r="AT28" i="1"/>
  <c r="AT29" i="1" s="1"/>
  <c r="AS27" i="1"/>
  <c r="AT26" i="1"/>
  <c r="AS30" i="1"/>
  <c r="AU19" i="1"/>
  <c r="AU20" i="1" s="1"/>
  <c r="AT17" i="1"/>
  <c r="AR22" i="1"/>
  <c r="AR25" i="1"/>
  <c r="AS21" i="1"/>
  <c r="BE23" i="1"/>
  <c r="BE24" i="1" s="1"/>
  <c r="AS31" i="1"/>
  <c r="BH25" i="3" l="1"/>
  <c r="AX20" i="3"/>
  <c r="AW21" i="3"/>
  <c r="AW18" i="3"/>
  <c r="BI24" i="3" s="1"/>
  <c r="AV22" i="3"/>
  <c r="AU23" i="3"/>
  <c r="AU26" i="3"/>
  <c r="BK19" i="3"/>
  <c r="AV32" i="3"/>
  <c r="AU33" i="3"/>
  <c r="AV31" i="3"/>
  <c r="AW29" i="3"/>
  <c r="AW30" i="3" s="1"/>
  <c r="AV28" i="3"/>
  <c r="AW27" i="3"/>
  <c r="BH25" i="2"/>
  <c r="BK19" i="2"/>
  <c r="AV32" i="2"/>
  <c r="AV33" i="2" s="1"/>
  <c r="AX20" i="2"/>
  <c r="AW21" i="2"/>
  <c r="AW18" i="2"/>
  <c r="BI24" i="2" s="1"/>
  <c r="AV22" i="2"/>
  <c r="AU23" i="2"/>
  <c r="AU26" i="2"/>
  <c r="AW29" i="2"/>
  <c r="AW30" i="2" s="1"/>
  <c r="AW27" i="2"/>
  <c r="AV31" i="2"/>
  <c r="AV28" i="2"/>
  <c r="AU28" i="1"/>
  <c r="AU29" i="1" s="1"/>
  <c r="AT27" i="1"/>
  <c r="AU26" i="1"/>
  <c r="AT30" i="1"/>
  <c r="AT31" i="1"/>
  <c r="AV19" i="1"/>
  <c r="AV20" i="1" s="1"/>
  <c r="AU17" i="1"/>
  <c r="AT21" i="1"/>
  <c r="AS22" i="1"/>
  <c r="AS25" i="1"/>
  <c r="BF23" i="1"/>
  <c r="BF24" i="1" s="1"/>
  <c r="BI25" i="3" l="1"/>
  <c r="AW31" i="3"/>
  <c r="AX29" i="3"/>
  <c r="AX30" i="3" s="1"/>
  <c r="AW28" i="3"/>
  <c r="AX27" i="3"/>
  <c r="AW32" i="3"/>
  <c r="AV33" i="3"/>
  <c r="AX21" i="3"/>
  <c r="AY20" i="3"/>
  <c r="AX18" i="3"/>
  <c r="AW22" i="3"/>
  <c r="AV23" i="3"/>
  <c r="AV26" i="3"/>
  <c r="BL19" i="3"/>
  <c r="BI25" i="2"/>
  <c r="BL19" i="2"/>
  <c r="AY20" i="2"/>
  <c r="AX21" i="2"/>
  <c r="AX18" i="2"/>
  <c r="AX29" i="2"/>
  <c r="AX30" i="2" s="1"/>
  <c r="AW31" i="2"/>
  <c r="AW28" i="2"/>
  <c r="AX27" i="2"/>
  <c r="AW22" i="2"/>
  <c r="AV23" i="2"/>
  <c r="AV26" i="2"/>
  <c r="AW32" i="2"/>
  <c r="AW33" i="2" s="1"/>
  <c r="AV28" i="1"/>
  <c r="AV29" i="1" s="1"/>
  <c r="AU27" i="1"/>
  <c r="AU30" i="1"/>
  <c r="AV26" i="1"/>
  <c r="AU31" i="1"/>
  <c r="AW19" i="1"/>
  <c r="AW20" i="1" s="1"/>
  <c r="AV17" i="1"/>
  <c r="BG23" i="1"/>
  <c r="BG24" i="1" s="1"/>
  <c r="AU21" i="1"/>
  <c r="AT22" i="1"/>
  <c r="AT25" i="1"/>
  <c r="BM19" i="3" l="1"/>
  <c r="AW23" i="3"/>
  <c r="AX22" i="3"/>
  <c r="AW26" i="3"/>
  <c r="BJ24" i="3"/>
  <c r="I7" i="3"/>
  <c r="I8" i="3" s="1"/>
  <c r="AW33" i="3"/>
  <c r="AX32" i="3"/>
  <c r="AY21" i="3"/>
  <c r="AZ20" i="3"/>
  <c r="AY18" i="3"/>
  <c r="BK24" i="3" s="1"/>
  <c r="AY29" i="3"/>
  <c r="AY30" i="3" s="1"/>
  <c r="AX31" i="3"/>
  <c r="I5" i="3" s="1"/>
  <c r="AX28" i="3"/>
  <c r="I6" i="3" s="1"/>
  <c r="AY27" i="3"/>
  <c r="BJ24" i="2"/>
  <c r="BJ25" i="2" s="1"/>
  <c r="I7" i="2"/>
  <c r="I8" i="2" s="1"/>
  <c r="AX32" i="2"/>
  <c r="I3" i="2" s="1"/>
  <c r="I4" i="2" s="1"/>
  <c r="AW23" i="2"/>
  <c r="AX22" i="2"/>
  <c r="AW26" i="2"/>
  <c r="AX31" i="2"/>
  <c r="I5" i="2" s="1"/>
  <c r="AY27" i="2"/>
  <c r="AX28" i="2"/>
  <c r="I6" i="2" s="1"/>
  <c r="AY29" i="2"/>
  <c r="AY30" i="2" s="1"/>
  <c r="BM19" i="2"/>
  <c r="AZ20" i="2"/>
  <c r="AY21" i="2"/>
  <c r="AY18" i="2"/>
  <c r="BK24" i="2" s="1"/>
  <c r="AW28" i="1"/>
  <c r="AW29" i="1" s="1"/>
  <c r="AV27" i="1"/>
  <c r="AV30" i="1"/>
  <c r="AW26" i="1"/>
  <c r="AV31" i="1"/>
  <c r="AX19" i="1"/>
  <c r="AX20" i="1" s="1"/>
  <c r="AW17" i="1"/>
  <c r="AU22" i="1"/>
  <c r="AU25" i="1"/>
  <c r="AV21" i="1"/>
  <c r="BH23" i="1"/>
  <c r="BH24" i="1" s="1"/>
  <c r="AY31" i="3" l="1"/>
  <c r="AZ29" i="3"/>
  <c r="AZ30" i="3" s="1"/>
  <c r="AY28" i="3"/>
  <c r="AZ27" i="3"/>
  <c r="BK25" i="3"/>
  <c r="AX23" i="3"/>
  <c r="AY22" i="3"/>
  <c r="AX26" i="3"/>
  <c r="AZ21" i="3"/>
  <c r="BA20" i="3"/>
  <c r="AZ18" i="3"/>
  <c r="BL24" i="3" s="1"/>
  <c r="BJ25" i="3"/>
  <c r="AX33" i="3"/>
  <c r="AY32" i="3"/>
  <c r="I9" i="3"/>
  <c r="I10" i="3" s="1"/>
  <c r="I11" i="3" s="1"/>
  <c r="I3" i="3"/>
  <c r="I4" i="3" s="1"/>
  <c r="BN19" i="3"/>
  <c r="AX33" i="2"/>
  <c r="I9" i="2"/>
  <c r="I10" i="2" s="1"/>
  <c r="I11" i="2" s="1"/>
  <c r="AZ21" i="2"/>
  <c r="BA20" i="2"/>
  <c r="AZ18" i="2"/>
  <c r="BL24" i="2" s="1"/>
  <c r="AX23" i="2"/>
  <c r="AY22" i="2"/>
  <c r="AX26" i="2"/>
  <c r="BK25" i="2"/>
  <c r="AY31" i="2"/>
  <c r="AZ29" i="2"/>
  <c r="AZ30" i="2" s="1"/>
  <c r="AZ27" i="2"/>
  <c r="AY28" i="2"/>
  <c r="BN19" i="2"/>
  <c r="AY32" i="2"/>
  <c r="AY33" i="2" s="1"/>
  <c r="AX28" i="1"/>
  <c r="AX29" i="1" s="1"/>
  <c r="AW27" i="1"/>
  <c r="AW30" i="1"/>
  <c r="AX26" i="1"/>
  <c r="AW31" i="1"/>
  <c r="AY19" i="1"/>
  <c r="AY20" i="1" s="1"/>
  <c r="AX17" i="1"/>
  <c r="AW21" i="1"/>
  <c r="AV22" i="1"/>
  <c r="AV25" i="1"/>
  <c r="BI23" i="1"/>
  <c r="BI24" i="1" s="1"/>
  <c r="AZ22" i="3" l="1"/>
  <c r="AY23" i="3"/>
  <c r="AY26" i="3"/>
  <c r="AZ31" i="3"/>
  <c r="BA29" i="3"/>
  <c r="BA30" i="3" s="1"/>
  <c r="AZ28" i="3"/>
  <c r="BA27" i="3"/>
  <c r="AZ32" i="3"/>
  <c r="AY33" i="3"/>
  <c r="BO19" i="3"/>
  <c r="BB20" i="3"/>
  <c r="BA21" i="3"/>
  <c r="BA18" i="3"/>
  <c r="BM24" i="3" s="1"/>
  <c r="BL25" i="3"/>
  <c r="AZ32" i="2"/>
  <c r="AZ33" i="2" s="1"/>
  <c r="BA29" i="2"/>
  <c r="BA30" i="2" s="1"/>
  <c r="BA27" i="2"/>
  <c r="AZ28" i="2"/>
  <c r="AZ31" i="2"/>
  <c r="BL25" i="2"/>
  <c r="AZ22" i="2"/>
  <c r="AY23" i="2"/>
  <c r="AY26" i="2"/>
  <c r="BB20" i="2"/>
  <c r="BA21" i="2"/>
  <c r="BA18" i="2"/>
  <c r="BM24" i="2" s="1"/>
  <c r="BO19" i="2"/>
  <c r="AY28" i="1"/>
  <c r="AY29" i="1" s="1"/>
  <c r="AX27" i="1"/>
  <c r="AY26" i="1"/>
  <c r="AX30" i="1"/>
  <c r="I5" i="1" s="1"/>
  <c r="AX31" i="1"/>
  <c r="AZ19" i="1"/>
  <c r="AZ20" i="1" s="1"/>
  <c r="AY17" i="1"/>
  <c r="BJ23" i="1"/>
  <c r="BJ24" i="1" s="1"/>
  <c r="AW22" i="1"/>
  <c r="AW25" i="1"/>
  <c r="AX21" i="1"/>
  <c r="BA32" i="3" l="1"/>
  <c r="AZ33" i="3"/>
  <c r="BM25" i="3"/>
  <c r="BP19" i="3"/>
  <c r="BA31" i="3"/>
  <c r="BB29" i="3"/>
  <c r="BB30" i="3" s="1"/>
  <c r="BA28" i="3"/>
  <c r="BB27" i="3"/>
  <c r="BB21" i="3"/>
  <c r="BC20" i="3"/>
  <c r="BB18" i="3"/>
  <c r="BN24" i="3" s="1"/>
  <c r="BA22" i="3"/>
  <c r="AZ23" i="3"/>
  <c r="AZ26" i="3"/>
  <c r="BA22" i="2"/>
  <c r="AZ23" i="2"/>
  <c r="AZ26" i="2"/>
  <c r="BC20" i="2"/>
  <c r="BB21" i="2"/>
  <c r="BB18" i="2"/>
  <c r="BN24" i="2" s="1"/>
  <c r="BB29" i="2"/>
  <c r="BB30" i="2" s="1"/>
  <c r="BA31" i="2"/>
  <c r="BA28" i="2"/>
  <c r="BB27" i="2"/>
  <c r="BP19" i="2"/>
  <c r="BM25" i="2"/>
  <c r="BA32" i="2"/>
  <c r="BA33" i="2" s="1"/>
  <c r="AZ28" i="1"/>
  <c r="AZ29" i="1" s="1"/>
  <c r="AY27" i="1"/>
  <c r="AZ26" i="1"/>
  <c r="AY30" i="1"/>
  <c r="BA19" i="1"/>
  <c r="BA20" i="1" s="1"/>
  <c r="AZ17" i="1"/>
  <c r="BK23" i="1"/>
  <c r="BK24" i="1" s="1"/>
  <c r="AX22" i="1"/>
  <c r="AX25" i="1"/>
  <c r="I3" i="1" s="1"/>
  <c r="I4" i="1" s="1"/>
  <c r="AY21" i="1"/>
  <c r="AY31" i="1"/>
  <c r="BC21" i="3" l="1"/>
  <c r="BD20" i="3"/>
  <c r="BC18" i="3"/>
  <c r="BO24" i="3" s="1"/>
  <c r="BN25" i="3"/>
  <c r="BA23" i="3"/>
  <c r="BB22" i="3"/>
  <c r="BA26" i="3"/>
  <c r="BB31" i="3"/>
  <c r="BC27" i="3"/>
  <c r="BC29" i="3"/>
  <c r="BC30" i="3" s="1"/>
  <c r="BB28" i="3"/>
  <c r="BQ19" i="3"/>
  <c r="BA33" i="3"/>
  <c r="BB32" i="3"/>
  <c r="BB32" i="2"/>
  <c r="BB33" i="2" s="1"/>
  <c r="BD20" i="2"/>
  <c r="BC21" i="2"/>
  <c r="BC18" i="2"/>
  <c r="BO24" i="2" s="1"/>
  <c r="BB31" i="2"/>
  <c r="BC29" i="2"/>
  <c r="BC30" i="2" s="1"/>
  <c r="BC27" i="2"/>
  <c r="BB28" i="2"/>
  <c r="BN25" i="2"/>
  <c r="BQ19" i="2"/>
  <c r="BA23" i="2"/>
  <c r="BB22" i="2"/>
  <c r="BA26" i="2"/>
  <c r="BA28" i="1"/>
  <c r="BA29" i="1" s="1"/>
  <c r="AZ27" i="1"/>
  <c r="BA26" i="1"/>
  <c r="AZ30" i="1"/>
  <c r="BB19" i="1"/>
  <c r="BB20" i="1" s="1"/>
  <c r="BA17" i="1"/>
  <c r="BL23" i="1"/>
  <c r="BL24" i="1" s="1"/>
  <c r="AZ21" i="1"/>
  <c r="AY25" i="1"/>
  <c r="AY22" i="1"/>
  <c r="AZ31" i="1"/>
  <c r="BB33" i="3" l="1"/>
  <c r="BC32" i="3"/>
  <c r="BB23" i="3"/>
  <c r="BC22" i="3"/>
  <c r="BB26" i="3"/>
  <c r="BO25" i="3"/>
  <c r="BC31" i="3"/>
  <c r="BD29" i="3"/>
  <c r="BD30" i="3" s="1"/>
  <c r="BC28" i="3"/>
  <c r="BD27" i="3"/>
  <c r="BD21" i="3"/>
  <c r="BE20" i="3"/>
  <c r="BD18" i="3"/>
  <c r="BP24" i="3" s="1"/>
  <c r="BR19" i="3"/>
  <c r="BC32" i="2"/>
  <c r="BC33" i="2" s="1"/>
  <c r="BO25" i="2"/>
  <c r="BB23" i="2"/>
  <c r="BC22" i="2"/>
  <c r="BB26" i="2"/>
  <c r="BD27" i="2"/>
  <c r="BC31" i="2"/>
  <c r="BD29" i="2"/>
  <c r="BD30" i="2" s="1"/>
  <c r="BC28" i="2"/>
  <c r="BD21" i="2"/>
  <c r="BE20" i="2"/>
  <c r="BD18" i="2"/>
  <c r="BP24" i="2" s="1"/>
  <c r="BR19" i="2"/>
  <c r="BB28" i="1"/>
  <c r="BB29" i="1" s="1"/>
  <c r="BA27" i="1"/>
  <c r="BA30" i="1"/>
  <c r="BB26" i="1"/>
  <c r="BA31" i="1"/>
  <c r="BC19" i="1"/>
  <c r="BB17" i="1"/>
  <c r="BM23" i="1"/>
  <c r="BM24" i="1" s="1"/>
  <c r="BA21" i="1"/>
  <c r="AZ22" i="1"/>
  <c r="AZ25" i="1"/>
  <c r="BD22" i="3" l="1"/>
  <c r="BC23" i="3"/>
  <c r="BC26" i="3"/>
  <c r="BD31" i="3"/>
  <c r="BE29" i="3"/>
  <c r="BE30" i="3" s="1"/>
  <c r="BD28" i="3"/>
  <c r="BE27" i="3"/>
  <c r="BF20" i="3"/>
  <c r="BE21" i="3"/>
  <c r="BE18" i="3"/>
  <c r="BQ24" i="3" s="1"/>
  <c r="BS19" i="3"/>
  <c r="BP25" i="3"/>
  <c r="BD32" i="3"/>
  <c r="BC33" i="3"/>
  <c r="BB30" i="1"/>
  <c r="BS19" i="2"/>
  <c r="BF20" i="2"/>
  <c r="BE21" i="2"/>
  <c r="BE18" i="2"/>
  <c r="BQ24" i="2" s="1"/>
  <c r="BD22" i="2"/>
  <c r="BC23" i="2"/>
  <c r="BC26" i="2"/>
  <c r="BE29" i="2"/>
  <c r="BE30" i="2" s="1"/>
  <c r="BE27" i="2"/>
  <c r="BD31" i="2"/>
  <c r="BD28" i="2"/>
  <c r="BD32" i="2"/>
  <c r="BD33" i="2" s="1"/>
  <c r="BP25" i="2"/>
  <c r="BC28" i="1"/>
  <c r="BC29" i="1" s="1"/>
  <c r="BB27" i="1"/>
  <c r="BC26" i="1"/>
  <c r="BC20" i="1"/>
  <c r="BB31" i="1"/>
  <c r="BD19" i="1"/>
  <c r="BC17" i="1"/>
  <c r="BB21" i="1"/>
  <c r="BA22" i="1"/>
  <c r="BA25" i="1"/>
  <c r="BN23" i="1"/>
  <c r="BN24" i="1" s="1"/>
  <c r="BT19" i="3" l="1"/>
  <c r="BE31" i="3"/>
  <c r="BF29" i="3"/>
  <c r="BF30" i="3" s="1"/>
  <c r="BF27" i="3"/>
  <c r="BE28" i="3"/>
  <c r="BQ25" i="3"/>
  <c r="BF21" i="3"/>
  <c r="BG20" i="3"/>
  <c r="BF18" i="3"/>
  <c r="BR24" i="3" s="1"/>
  <c r="BE32" i="3"/>
  <c r="BD33" i="3"/>
  <c r="BE22" i="3"/>
  <c r="BD23" i="3"/>
  <c r="BD26" i="3"/>
  <c r="BE32" i="2"/>
  <c r="BE33" i="2" s="1"/>
  <c r="BG20" i="2"/>
  <c r="BF21" i="2"/>
  <c r="BF18" i="2"/>
  <c r="BR24" i="2" s="1"/>
  <c r="BF29" i="2"/>
  <c r="BF30" i="2" s="1"/>
  <c r="BE31" i="2"/>
  <c r="BE28" i="2"/>
  <c r="BF27" i="2"/>
  <c r="BE22" i="2"/>
  <c r="BD23" i="2"/>
  <c r="BD26" i="2"/>
  <c r="BQ25" i="2"/>
  <c r="BT19" i="2"/>
  <c r="BD28" i="1"/>
  <c r="BD29" i="1" s="1"/>
  <c r="BC27" i="1"/>
  <c r="BC30" i="1"/>
  <c r="BD26" i="1"/>
  <c r="BD20" i="1"/>
  <c r="BC31" i="1"/>
  <c r="BE19" i="1"/>
  <c r="BD17" i="1"/>
  <c r="BO23" i="1"/>
  <c r="BO24" i="1" s="1"/>
  <c r="BC21" i="1"/>
  <c r="BB22" i="1"/>
  <c r="BB25" i="1"/>
  <c r="BE23" i="3" l="1"/>
  <c r="BF22" i="3"/>
  <c r="BE26" i="3"/>
  <c r="BR25" i="3"/>
  <c r="BE33" i="3"/>
  <c r="BF32" i="3"/>
  <c r="BG21" i="3"/>
  <c r="BH20" i="3"/>
  <c r="BG18" i="3"/>
  <c r="BS24" i="3" s="1"/>
  <c r="BU19" i="3"/>
  <c r="BF31" i="3"/>
  <c r="BF28" i="3"/>
  <c r="BG29" i="3"/>
  <c r="BG30" i="3" s="1"/>
  <c r="BG27" i="3"/>
  <c r="BF32" i="2"/>
  <c r="BF33" i="2" s="1"/>
  <c r="BF31" i="2"/>
  <c r="BG29" i="2"/>
  <c r="BG30" i="2" s="1"/>
  <c r="BG27" i="2"/>
  <c r="BF28" i="2"/>
  <c r="BR25" i="2"/>
  <c r="BU19" i="2"/>
  <c r="BE23" i="2"/>
  <c r="BF22" i="2"/>
  <c r="BE26" i="2"/>
  <c r="BH20" i="2"/>
  <c r="BG21" i="2"/>
  <c r="BG18" i="2"/>
  <c r="BS24" i="2" s="1"/>
  <c r="BE28" i="1"/>
  <c r="BE29" i="1" s="1"/>
  <c r="BD27" i="1"/>
  <c r="BD30" i="1"/>
  <c r="BE26" i="1"/>
  <c r="BE20" i="1"/>
  <c r="BF19" i="1"/>
  <c r="BE17" i="1"/>
  <c r="BC22" i="1"/>
  <c r="BC25" i="1"/>
  <c r="BD21" i="1"/>
  <c r="BP23" i="1"/>
  <c r="BP24" i="1" s="1"/>
  <c r="BD31" i="1"/>
  <c r="BV19" i="3" l="1"/>
  <c r="BS25" i="3"/>
  <c r="BF33" i="3"/>
  <c r="BG32" i="3"/>
  <c r="BG31" i="3"/>
  <c r="BH29" i="3"/>
  <c r="BH30" i="3" s="1"/>
  <c r="BG28" i="3"/>
  <c r="BH27" i="3"/>
  <c r="BH21" i="3"/>
  <c r="BI20" i="3"/>
  <c r="BH18" i="3"/>
  <c r="BT24" i="3" s="1"/>
  <c r="BF23" i="3"/>
  <c r="BG22" i="3"/>
  <c r="BF26" i="3"/>
  <c r="BE30" i="1"/>
  <c r="BG31" i="2"/>
  <c r="BH29" i="2"/>
  <c r="BH30" i="2" s="1"/>
  <c r="BH27" i="2"/>
  <c r="BG28" i="2"/>
  <c r="BF23" i="2"/>
  <c r="BG22" i="2"/>
  <c r="BF26" i="2"/>
  <c r="BS25" i="2"/>
  <c r="BH21" i="2"/>
  <c r="BI20" i="2"/>
  <c r="BH18" i="2"/>
  <c r="BT24" i="2" s="1"/>
  <c r="BV19" i="2"/>
  <c r="BG32" i="2"/>
  <c r="BG33" i="2" s="1"/>
  <c r="BF28" i="1"/>
  <c r="BF29" i="1" s="1"/>
  <c r="BE27" i="1"/>
  <c r="BF26" i="1"/>
  <c r="BF30" i="1" s="1"/>
  <c r="BF20" i="1"/>
  <c r="BE31" i="1"/>
  <c r="BG19" i="1"/>
  <c r="BF17" i="1"/>
  <c r="BE21" i="1"/>
  <c r="BD22" i="1"/>
  <c r="BD25" i="1"/>
  <c r="BQ23" i="1"/>
  <c r="BQ24" i="1" s="1"/>
  <c r="BJ20" i="3" l="1"/>
  <c r="BI21" i="3"/>
  <c r="BI18" i="3"/>
  <c r="BU24" i="3" s="1"/>
  <c r="BT25" i="3"/>
  <c r="BH22" i="3"/>
  <c r="BG23" i="3"/>
  <c r="BG26" i="3"/>
  <c r="BH31" i="3"/>
  <c r="BI29" i="3"/>
  <c r="BI30" i="3" s="1"/>
  <c r="BH28" i="3"/>
  <c r="BI27" i="3"/>
  <c r="BH32" i="3"/>
  <c r="BG33" i="3"/>
  <c r="BW19" i="3"/>
  <c r="BH32" i="2"/>
  <c r="BH33" i="2" s="1"/>
  <c r="BW19" i="2"/>
  <c r="BT25" i="2"/>
  <c r="BJ20" i="2"/>
  <c r="BI21" i="2"/>
  <c r="BI18" i="2"/>
  <c r="BU24" i="2" s="1"/>
  <c r="BI29" i="2"/>
  <c r="BI30" i="2" s="1"/>
  <c r="BI27" i="2"/>
  <c r="BH28" i="2"/>
  <c r="BH31" i="2"/>
  <c r="BH22" i="2"/>
  <c r="BG23" i="2"/>
  <c r="BG26" i="2"/>
  <c r="BG28" i="1"/>
  <c r="BG29" i="1" s="1"/>
  <c r="BF27" i="1"/>
  <c r="BG26" i="1"/>
  <c r="BG20" i="1"/>
  <c r="BF31" i="1"/>
  <c r="BH19" i="1"/>
  <c r="BG17" i="1"/>
  <c r="BR23" i="1"/>
  <c r="BR24" i="1" s="1"/>
  <c r="BF21" i="1"/>
  <c r="BE22" i="1"/>
  <c r="BE25" i="1"/>
  <c r="BI31" i="3" l="1"/>
  <c r="BJ29" i="3"/>
  <c r="BJ30" i="3" s="1"/>
  <c r="BI28" i="3"/>
  <c r="BJ27" i="3"/>
  <c r="BX19" i="3"/>
  <c r="BU25" i="3"/>
  <c r="BI22" i="3"/>
  <c r="BH23" i="3"/>
  <c r="BH26" i="3"/>
  <c r="BI32" i="3"/>
  <c r="BH33" i="3"/>
  <c r="BJ21" i="3"/>
  <c r="BK20" i="3"/>
  <c r="BJ18" i="3"/>
  <c r="BG30" i="1"/>
  <c r="BI32" i="2"/>
  <c r="BI33" i="2" s="1"/>
  <c r="BU25" i="2"/>
  <c r="BI22" i="2"/>
  <c r="BH23" i="2"/>
  <c r="BH26" i="2"/>
  <c r="BJ29" i="2"/>
  <c r="BJ30" i="2" s="1"/>
  <c r="BI31" i="2"/>
  <c r="BI28" i="2"/>
  <c r="BJ27" i="2"/>
  <c r="BK20" i="2"/>
  <c r="BJ21" i="2"/>
  <c r="BJ18" i="2"/>
  <c r="BX19" i="2"/>
  <c r="BH28" i="1"/>
  <c r="BH29" i="1" s="1"/>
  <c r="BG27" i="1"/>
  <c r="BH26" i="1"/>
  <c r="BH20" i="1"/>
  <c r="BG31" i="1"/>
  <c r="BI19" i="1"/>
  <c r="BH17" i="1"/>
  <c r="BG21" i="1"/>
  <c r="BF22" i="1"/>
  <c r="BF25" i="1"/>
  <c r="BS23" i="1"/>
  <c r="BS24" i="1" s="1"/>
  <c r="BY19" i="3" l="1"/>
  <c r="BI23" i="3"/>
  <c r="BJ22" i="3"/>
  <c r="BI26" i="3"/>
  <c r="BV24" i="3"/>
  <c r="J7" i="3"/>
  <c r="J8" i="3" s="1"/>
  <c r="BI33" i="3"/>
  <c r="BJ32" i="3"/>
  <c r="BJ31" i="3"/>
  <c r="J5" i="3" s="1"/>
  <c r="BK27" i="3"/>
  <c r="BJ28" i="3"/>
  <c r="J6" i="3" s="1"/>
  <c r="BK29" i="3"/>
  <c r="BK30" i="3" s="1"/>
  <c r="BK21" i="3"/>
  <c r="BL20" i="3"/>
  <c r="BK18" i="3"/>
  <c r="BW24" i="3" s="1"/>
  <c r="BV24" i="2"/>
  <c r="BV25" i="2" s="1"/>
  <c r="J7" i="2"/>
  <c r="J8" i="2" s="1"/>
  <c r="BH30" i="1"/>
  <c r="BI23" i="2"/>
  <c r="BJ22" i="2"/>
  <c r="BI26" i="2"/>
  <c r="BL20" i="2"/>
  <c r="BK21" i="2"/>
  <c r="BK18" i="2"/>
  <c r="BW24" i="2" s="1"/>
  <c r="BY19" i="2"/>
  <c r="BJ31" i="2"/>
  <c r="J5" i="2" s="1"/>
  <c r="BK29" i="2"/>
  <c r="BK30" i="2" s="1"/>
  <c r="BK27" i="2"/>
  <c r="BJ28" i="2"/>
  <c r="J6" i="2" s="1"/>
  <c r="BJ32" i="2"/>
  <c r="BI28" i="1"/>
  <c r="BI29" i="1" s="1"/>
  <c r="BH27" i="1"/>
  <c r="BI26" i="1"/>
  <c r="BI20" i="1"/>
  <c r="BJ19" i="1"/>
  <c r="BI17" i="1"/>
  <c r="BT23" i="1"/>
  <c r="BT24" i="1" s="1"/>
  <c r="BH31" i="1"/>
  <c r="BG22" i="1"/>
  <c r="BG25" i="1"/>
  <c r="BH21" i="1"/>
  <c r="BW25" i="3" l="1"/>
  <c r="BJ23" i="3"/>
  <c r="BK22" i="3"/>
  <c r="BJ26" i="3"/>
  <c r="BL21" i="3"/>
  <c r="BM20" i="3"/>
  <c r="BL18" i="3"/>
  <c r="BX24" i="3" s="1"/>
  <c r="BK31" i="3"/>
  <c r="BL29" i="3"/>
  <c r="BL30" i="3" s="1"/>
  <c r="BK28" i="3"/>
  <c r="BL27" i="3"/>
  <c r="BV25" i="3"/>
  <c r="BJ33" i="3"/>
  <c r="BK32" i="3"/>
  <c r="J9" i="3"/>
  <c r="J10" i="3" s="1"/>
  <c r="J11" i="3" s="1"/>
  <c r="J3" i="3"/>
  <c r="J4" i="3" s="1"/>
  <c r="BZ19" i="3"/>
  <c r="BJ33" i="2"/>
  <c r="J9" i="2"/>
  <c r="J10" i="2" s="1"/>
  <c r="J11" i="2" s="1"/>
  <c r="BW25" i="2"/>
  <c r="BJ23" i="2"/>
  <c r="BK22" i="2"/>
  <c r="BJ26" i="2"/>
  <c r="BL27" i="2"/>
  <c r="BK31" i="2"/>
  <c r="BK28" i="2"/>
  <c r="BL29" i="2"/>
  <c r="BL30" i="2" s="1"/>
  <c r="BK32" i="2"/>
  <c r="BK33" i="2" s="1"/>
  <c r="J3" i="2"/>
  <c r="J4" i="2" s="1"/>
  <c r="BZ19" i="2"/>
  <c r="BL21" i="2"/>
  <c r="BM20" i="2"/>
  <c r="BL18" i="2"/>
  <c r="BX24" i="2" s="1"/>
  <c r="BI30" i="1"/>
  <c r="BJ28" i="1"/>
  <c r="BJ29" i="1" s="1"/>
  <c r="BI27" i="1"/>
  <c r="BJ26" i="1"/>
  <c r="BJ20" i="1"/>
  <c r="BI31" i="1"/>
  <c r="BK19" i="1"/>
  <c r="BJ17" i="1"/>
  <c r="BH22" i="1"/>
  <c r="BH25" i="1"/>
  <c r="BI21" i="1"/>
  <c r="BU23" i="1"/>
  <c r="BU24" i="1" s="1"/>
  <c r="BL32" i="3" l="1"/>
  <c r="BK33" i="3"/>
  <c r="BL31" i="3"/>
  <c r="BM29" i="3"/>
  <c r="BM30" i="3" s="1"/>
  <c r="BL28" i="3"/>
  <c r="BM27" i="3"/>
  <c r="BL22" i="3"/>
  <c r="BK23" i="3"/>
  <c r="BK26" i="3"/>
  <c r="CA19" i="3"/>
  <c r="BN20" i="3"/>
  <c r="BM21" i="3"/>
  <c r="BM18" i="3"/>
  <c r="BY24" i="3" s="1"/>
  <c r="BX25" i="3"/>
  <c r="BN20" i="2"/>
  <c r="BM21" i="2"/>
  <c r="BM18" i="2"/>
  <c r="BY24" i="2" s="1"/>
  <c r="BX25" i="2"/>
  <c r="CA19" i="2"/>
  <c r="BL22" i="2"/>
  <c r="BK23" i="2"/>
  <c r="BK26" i="2"/>
  <c r="BL32" i="2"/>
  <c r="BL33" i="2" s="1"/>
  <c r="BM29" i="2"/>
  <c r="BM30" i="2" s="1"/>
  <c r="BM27" i="2"/>
  <c r="BL31" i="2"/>
  <c r="BL28" i="2"/>
  <c r="BK28" i="1"/>
  <c r="BK29" i="1" s="1"/>
  <c r="BJ27" i="1"/>
  <c r="BK26" i="1"/>
  <c r="BK30" i="1" s="1"/>
  <c r="BK20" i="1"/>
  <c r="BJ30" i="1"/>
  <c r="J5" i="1" s="1"/>
  <c r="BJ31" i="1"/>
  <c r="J3" i="1" s="1"/>
  <c r="J4" i="1" s="1"/>
  <c r="BL19" i="1"/>
  <c r="BK17" i="1"/>
  <c r="BJ21" i="1"/>
  <c r="BI25" i="1"/>
  <c r="BI22" i="1"/>
  <c r="BV23" i="1"/>
  <c r="BV24" i="1" s="1"/>
  <c r="BM22" i="3" l="1"/>
  <c r="BL23" i="3"/>
  <c r="BL26" i="3"/>
  <c r="BY25" i="3"/>
  <c r="CB19" i="3"/>
  <c r="BM31" i="3"/>
  <c r="BN29" i="3"/>
  <c r="BN30" i="3" s="1"/>
  <c r="BM28" i="3"/>
  <c r="BN27" i="3"/>
  <c r="BN21" i="3"/>
  <c r="BO20" i="3"/>
  <c r="BN18" i="3"/>
  <c r="BZ24" i="3" s="1"/>
  <c r="BM32" i="3"/>
  <c r="BL33" i="3"/>
  <c r="BM22" i="2"/>
  <c r="BL23" i="2"/>
  <c r="BL26" i="2"/>
  <c r="BM32" i="2"/>
  <c r="BM33" i="2" s="1"/>
  <c r="BY25" i="2"/>
  <c r="BN29" i="2"/>
  <c r="BN30" i="2" s="1"/>
  <c r="BM31" i="2"/>
  <c r="BM28" i="2"/>
  <c r="BN27" i="2"/>
  <c r="CB19" i="2"/>
  <c r="BO20" i="2"/>
  <c r="BN21" i="2"/>
  <c r="BN18" i="2"/>
  <c r="BZ24" i="2" s="1"/>
  <c r="BL28" i="1"/>
  <c r="BL29" i="1" s="1"/>
  <c r="BK27" i="1"/>
  <c r="BL26" i="1"/>
  <c r="BL30" i="1" s="1"/>
  <c r="BL20" i="1"/>
  <c r="BK31" i="1"/>
  <c r="BM19" i="1"/>
  <c r="BL17" i="1"/>
  <c r="BW23" i="1"/>
  <c r="BW24" i="1" s="1"/>
  <c r="BK21" i="1"/>
  <c r="BJ22" i="1"/>
  <c r="BJ25" i="1"/>
  <c r="BO29" i="3" l="1"/>
  <c r="BO30" i="3" s="1"/>
  <c r="BN28" i="3"/>
  <c r="BO27" i="3"/>
  <c r="BN31" i="3"/>
  <c r="BM33" i="3"/>
  <c r="BN32" i="3"/>
  <c r="CC19" i="3"/>
  <c r="BZ25" i="3"/>
  <c r="BO21" i="3"/>
  <c r="BP20" i="3"/>
  <c r="BO18" i="3"/>
  <c r="CA24" i="3" s="1"/>
  <c r="BM23" i="3"/>
  <c r="BN22" i="3"/>
  <c r="BM26" i="3"/>
  <c r="BZ25" i="2"/>
  <c r="CC19" i="2"/>
  <c r="BN32" i="2"/>
  <c r="BN33" i="2" s="1"/>
  <c r="BN31" i="2"/>
  <c r="BO27" i="2"/>
  <c r="BN28" i="2"/>
  <c r="BO29" i="2"/>
  <c r="BO30" i="2" s="1"/>
  <c r="BP20" i="2"/>
  <c r="BO21" i="2"/>
  <c r="BO18" i="2"/>
  <c r="CA24" i="2" s="1"/>
  <c r="BM23" i="2"/>
  <c r="BN22" i="2"/>
  <c r="BM26" i="2"/>
  <c r="BM28" i="1"/>
  <c r="BM29" i="1" s="1"/>
  <c r="BL27" i="1"/>
  <c r="BM26" i="1"/>
  <c r="BM20" i="1"/>
  <c r="BL31" i="1"/>
  <c r="BN19" i="1"/>
  <c r="BM17" i="1"/>
  <c r="BL21" i="1"/>
  <c r="BK22" i="1"/>
  <c r="BK25" i="1"/>
  <c r="BX23" i="1"/>
  <c r="BX24" i="1" s="1"/>
  <c r="BP21" i="3" l="1"/>
  <c r="BQ20" i="3"/>
  <c r="BP18" i="3"/>
  <c r="CB24" i="3" s="1"/>
  <c r="BN23" i="3"/>
  <c r="BO22" i="3"/>
  <c r="BN26" i="3"/>
  <c r="CD19" i="3"/>
  <c r="BO31" i="3"/>
  <c r="BP29" i="3"/>
  <c r="BP30" i="3" s="1"/>
  <c r="BO28" i="3"/>
  <c r="BP27" i="3"/>
  <c r="BN33" i="3"/>
  <c r="BO32" i="3"/>
  <c r="CA25" i="3"/>
  <c r="BO32" i="2"/>
  <c r="BO33" i="2" s="1"/>
  <c r="BO31" i="2"/>
  <c r="BP29" i="2"/>
  <c r="BP30" i="2" s="1"/>
  <c r="BP27" i="2"/>
  <c r="BO28" i="2"/>
  <c r="CD19" i="2"/>
  <c r="CA25" i="2"/>
  <c r="BN23" i="2"/>
  <c r="BO22" i="2"/>
  <c r="BN26" i="2"/>
  <c r="BP21" i="2"/>
  <c r="BQ20" i="2"/>
  <c r="BP18" i="2"/>
  <c r="CB24" i="2" s="1"/>
  <c r="BN28" i="1"/>
  <c r="BN29" i="1" s="1"/>
  <c r="BM27" i="1"/>
  <c r="BM30" i="1"/>
  <c r="BN26" i="1"/>
  <c r="BN20" i="1"/>
  <c r="BM31" i="1"/>
  <c r="BO19" i="1"/>
  <c r="BN17" i="1"/>
  <c r="BY23" i="1"/>
  <c r="BY24" i="1" s="1"/>
  <c r="BL22" i="1"/>
  <c r="BL25" i="1"/>
  <c r="BM21" i="1"/>
  <c r="BN30" i="1"/>
  <c r="BP22" i="3" l="1"/>
  <c r="BO23" i="3"/>
  <c r="BO26" i="3"/>
  <c r="BP31" i="3"/>
  <c r="BQ29" i="3"/>
  <c r="BQ30" i="3" s="1"/>
  <c r="BP28" i="3"/>
  <c r="BQ27" i="3"/>
  <c r="CE19" i="3"/>
  <c r="CB25" i="3"/>
  <c r="BP32" i="3"/>
  <c r="BO33" i="3"/>
  <c r="BR20" i="3"/>
  <c r="BQ21" i="3"/>
  <c r="BQ18" i="3"/>
  <c r="CC24" i="3" s="1"/>
  <c r="BQ29" i="2"/>
  <c r="BQ30" i="2" s="1"/>
  <c r="BQ27" i="2"/>
  <c r="BP28" i="2"/>
  <c r="BP31" i="2"/>
  <c r="BR20" i="2"/>
  <c r="BQ21" i="2"/>
  <c r="BQ18" i="2"/>
  <c r="CC24" i="2" s="1"/>
  <c r="CE19" i="2"/>
  <c r="CB25" i="2"/>
  <c r="BP22" i="2"/>
  <c r="BO23" i="2"/>
  <c r="BO26" i="2"/>
  <c r="BP32" i="2"/>
  <c r="BP33" i="2" s="1"/>
  <c r="BO28" i="1"/>
  <c r="BO29" i="1" s="1"/>
  <c r="BN27" i="1"/>
  <c r="BO26" i="1"/>
  <c r="BO20" i="1"/>
  <c r="BP19" i="1"/>
  <c r="BO17" i="1"/>
  <c r="BZ23" i="1"/>
  <c r="BZ24" i="1" s="1"/>
  <c r="BM22" i="1"/>
  <c r="BM25" i="1"/>
  <c r="BN21" i="1"/>
  <c r="BN31" i="1"/>
  <c r="BQ32" i="3" l="1"/>
  <c r="BP33" i="3"/>
  <c r="CF19" i="3"/>
  <c r="CC25" i="3"/>
  <c r="BR21" i="3"/>
  <c r="BS20" i="3"/>
  <c r="BR18" i="3"/>
  <c r="CD24" i="3" s="1"/>
  <c r="BQ31" i="3"/>
  <c r="BR29" i="3"/>
  <c r="BR30" i="3" s="1"/>
  <c r="BQ28" i="3"/>
  <c r="BR27" i="3"/>
  <c r="BQ22" i="3"/>
  <c r="BP23" i="3"/>
  <c r="BP26" i="3"/>
  <c r="BQ22" i="2"/>
  <c r="BP23" i="2"/>
  <c r="BP26" i="2"/>
  <c r="CF19" i="2"/>
  <c r="BQ32" i="2"/>
  <c r="BQ33" i="2" s="1"/>
  <c r="CC25" i="2"/>
  <c r="BR29" i="2"/>
  <c r="BR30" i="2" s="1"/>
  <c r="BQ31" i="2"/>
  <c r="BQ28" i="2"/>
  <c r="BR27" i="2"/>
  <c r="BS20" i="2"/>
  <c r="BR21" i="2"/>
  <c r="BR18" i="2"/>
  <c r="CD24" i="2" s="1"/>
  <c r="BP28" i="1"/>
  <c r="BP29" i="1" s="1"/>
  <c r="BO27" i="1"/>
  <c r="BO30" i="1"/>
  <c r="BP26" i="1"/>
  <c r="BP20" i="1"/>
  <c r="BO31" i="1"/>
  <c r="BQ19" i="1"/>
  <c r="BP17" i="1"/>
  <c r="CA23" i="1"/>
  <c r="CA24" i="1" s="1"/>
  <c r="BO21" i="1"/>
  <c r="BN22" i="1"/>
  <c r="BN25" i="1"/>
  <c r="BR31" i="3" l="1"/>
  <c r="BR28" i="3"/>
  <c r="BS27" i="3"/>
  <c r="BS29" i="3"/>
  <c r="BS30" i="3" s="1"/>
  <c r="BT20" i="3"/>
  <c r="BS21" i="3"/>
  <c r="BS18" i="3"/>
  <c r="CE24" i="3" s="1"/>
  <c r="CG19" i="3"/>
  <c r="CD25" i="3"/>
  <c r="BQ23" i="3"/>
  <c r="BR22" i="3"/>
  <c r="BQ26" i="3"/>
  <c r="BQ33" i="3"/>
  <c r="BR32" i="3"/>
  <c r="BR31" i="2"/>
  <c r="BS29" i="2"/>
  <c r="BS30" i="2" s="1"/>
  <c r="BS27" i="2"/>
  <c r="BR28" i="2"/>
  <c r="CD25" i="2"/>
  <c r="CG19" i="2"/>
  <c r="BT20" i="2"/>
  <c r="BS21" i="2"/>
  <c r="BS18" i="2"/>
  <c r="CE24" i="2" s="1"/>
  <c r="BR32" i="2"/>
  <c r="BR33" i="2" s="1"/>
  <c r="BQ23" i="2"/>
  <c r="BR22" i="2"/>
  <c r="BQ26" i="2"/>
  <c r="BQ28" i="1"/>
  <c r="BQ29" i="1" s="1"/>
  <c r="BP27" i="1"/>
  <c r="BQ26" i="1"/>
  <c r="BQ30" i="1" s="1"/>
  <c r="BQ20" i="1"/>
  <c r="BP30" i="1"/>
  <c r="BR19" i="1"/>
  <c r="BQ17" i="1"/>
  <c r="BP21" i="1"/>
  <c r="BO22" i="1"/>
  <c r="BO25" i="1"/>
  <c r="CB23" i="1"/>
  <c r="CB24" i="1" s="1"/>
  <c r="BP31" i="1"/>
  <c r="BR33" i="3" l="1"/>
  <c r="BS32" i="3"/>
  <c r="CE25" i="3"/>
  <c r="BS31" i="3"/>
  <c r="BT29" i="3"/>
  <c r="BT30" i="3" s="1"/>
  <c r="BT27" i="3"/>
  <c r="BS28" i="3"/>
  <c r="CH19" i="3"/>
  <c r="BR23" i="3"/>
  <c r="BS22" i="3"/>
  <c r="BR26" i="3"/>
  <c r="BT21" i="3"/>
  <c r="BU20" i="3"/>
  <c r="BT18" i="3"/>
  <c r="CF24" i="3" s="1"/>
  <c r="BT21" i="2"/>
  <c r="BU20" i="2"/>
  <c r="BT18" i="2"/>
  <c r="CF24" i="2" s="1"/>
  <c r="BS32" i="2"/>
  <c r="BS33" i="2" s="1"/>
  <c r="CH19" i="2"/>
  <c r="BR23" i="2"/>
  <c r="BS22" i="2"/>
  <c r="BR26" i="2"/>
  <c r="CE25" i="2"/>
  <c r="BT27" i="2"/>
  <c r="BS31" i="2"/>
  <c r="BT29" i="2"/>
  <c r="BT30" i="2" s="1"/>
  <c r="BS28" i="2"/>
  <c r="BR28" i="1"/>
  <c r="BR29" i="1" s="1"/>
  <c r="BQ27" i="1"/>
  <c r="BR26" i="1"/>
  <c r="BR20" i="1"/>
  <c r="BQ31" i="1"/>
  <c r="BS19" i="1"/>
  <c r="BR17" i="1"/>
  <c r="CC23" i="1"/>
  <c r="CC24" i="1" s="1"/>
  <c r="BQ21" i="1"/>
  <c r="BP25" i="1"/>
  <c r="BP22" i="1"/>
  <c r="CF25" i="3" l="1"/>
  <c r="BT22" i="3"/>
  <c r="BS23" i="3"/>
  <c r="BS26" i="3"/>
  <c r="BV20" i="3"/>
  <c r="BU21" i="3"/>
  <c r="BU18" i="3"/>
  <c r="CG24" i="3" s="1"/>
  <c r="BT31" i="3"/>
  <c r="BU29" i="3"/>
  <c r="BU30" i="3" s="1"/>
  <c r="BT28" i="3"/>
  <c r="BU27" i="3"/>
  <c r="CI19" i="3"/>
  <c r="BT32" i="3"/>
  <c r="BS33" i="3"/>
  <c r="BT32" i="2"/>
  <c r="BT33" i="2" s="1"/>
  <c r="BU29" i="2"/>
  <c r="BU30" i="2" s="1"/>
  <c r="BU27" i="2"/>
  <c r="BT31" i="2"/>
  <c r="BT28" i="2"/>
  <c r="CF25" i="2"/>
  <c r="CI19" i="2"/>
  <c r="BV20" i="2"/>
  <c r="BU21" i="2"/>
  <c r="BU18" i="2"/>
  <c r="CG24" i="2" s="1"/>
  <c r="BT22" i="2"/>
  <c r="BS23" i="2"/>
  <c r="BS26" i="2"/>
  <c r="BR30" i="1"/>
  <c r="BS28" i="1"/>
  <c r="BS29" i="1" s="1"/>
  <c r="BR27" i="1"/>
  <c r="BS26" i="1"/>
  <c r="BS20" i="1"/>
  <c r="BR31" i="1"/>
  <c r="BT19" i="1"/>
  <c r="BS17" i="1"/>
  <c r="BR21" i="1"/>
  <c r="BQ22" i="1"/>
  <c r="BQ25" i="1"/>
  <c r="CD23" i="1"/>
  <c r="CD24" i="1" s="1"/>
  <c r="BU31" i="3" l="1"/>
  <c r="BV29" i="3"/>
  <c r="BV30" i="3" s="1"/>
  <c r="BU28" i="3"/>
  <c r="BV27" i="3"/>
  <c r="CG25" i="3"/>
  <c r="BU32" i="3"/>
  <c r="BT33" i="3"/>
  <c r="BU22" i="3"/>
  <c r="BT23" i="3"/>
  <c r="BT26" i="3"/>
  <c r="BV21" i="3"/>
  <c r="BW20" i="3"/>
  <c r="BV18" i="3"/>
  <c r="CJ19" i="3"/>
  <c r="BS30" i="1"/>
  <c r="CG25" i="2"/>
  <c r="CJ19" i="2"/>
  <c r="BU22" i="2"/>
  <c r="BT23" i="2"/>
  <c r="BT26" i="2"/>
  <c r="BV29" i="2"/>
  <c r="BV30" i="2" s="1"/>
  <c r="BU31" i="2"/>
  <c r="BU28" i="2"/>
  <c r="BV27" i="2"/>
  <c r="BW20" i="2"/>
  <c r="BV21" i="2"/>
  <c r="BV18" i="2"/>
  <c r="BU32" i="2"/>
  <c r="BU33" i="2" s="1"/>
  <c r="BT28" i="1"/>
  <c r="BT29" i="1" s="1"/>
  <c r="BS27" i="1"/>
  <c r="BT26" i="1"/>
  <c r="BT20" i="1"/>
  <c r="BU19" i="1"/>
  <c r="BT17" i="1"/>
  <c r="CE23" i="1"/>
  <c r="CE24" i="1" s="1"/>
  <c r="BS21" i="1"/>
  <c r="BR22" i="1"/>
  <c r="BR25" i="1"/>
  <c r="BS31" i="1"/>
  <c r="CK19" i="3" l="1"/>
  <c r="BV31" i="3"/>
  <c r="K5" i="3" s="1"/>
  <c r="BW29" i="3"/>
  <c r="BW30" i="3" s="1"/>
  <c r="BV28" i="3"/>
  <c r="K6" i="3" s="1"/>
  <c r="BW27" i="3"/>
  <c r="BU33" i="3"/>
  <c r="BV32" i="3"/>
  <c r="CH24" i="3"/>
  <c r="K7" i="3"/>
  <c r="K8" i="3" s="1"/>
  <c r="BW21" i="3"/>
  <c r="BX20" i="3"/>
  <c r="BW18" i="3"/>
  <c r="CI24" i="3" s="1"/>
  <c r="BU23" i="3"/>
  <c r="BV22" i="3"/>
  <c r="BU26" i="3"/>
  <c r="CH24" i="2"/>
  <c r="CH25" i="2" s="1"/>
  <c r="K7" i="2"/>
  <c r="K8" i="2" s="1"/>
  <c r="BV32" i="2"/>
  <c r="BU23" i="2"/>
  <c r="BV22" i="2"/>
  <c r="BU26" i="2"/>
  <c r="BX20" i="2"/>
  <c r="BW21" i="2"/>
  <c r="BW18" i="2"/>
  <c r="CI24" i="2" s="1"/>
  <c r="BV31" i="2"/>
  <c r="K5" i="2" s="1"/>
  <c r="BW29" i="2"/>
  <c r="BW30" i="2" s="1"/>
  <c r="BW27" i="2"/>
  <c r="BV28" i="2"/>
  <c r="K6" i="2" s="1"/>
  <c r="CK19" i="2"/>
  <c r="BT30" i="1"/>
  <c r="BU28" i="1"/>
  <c r="BU29" i="1" s="1"/>
  <c r="BT27" i="1"/>
  <c r="BU26" i="1"/>
  <c r="BU20" i="1"/>
  <c r="BT31" i="1"/>
  <c r="BV19" i="1"/>
  <c r="BU17" i="1"/>
  <c r="BT21" i="1"/>
  <c r="BS22" i="1"/>
  <c r="BS25" i="1"/>
  <c r="CF23" i="1"/>
  <c r="CF24" i="1" s="1"/>
  <c r="CH25" i="3" l="1"/>
  <c r="BX21" i="3"/>
  <c r="BY20" i="3"/>
  <c r="BX18" i="3"/>
  <c r="CJ24" i="3" s="1"/>
  <c r="BV33" i="3"/>
  <c r="BW32" i="3"/>
  <c r="K9" i="3"/>
  <c r="K10" i="3" s="1"/>
  <c r="K11" i="3" s="1"/>
  <c r="K3" i="3"/>
  <c r="K4" i="3" s="1"/>
  <c r="BV23" i="3"/>
  <c r="BW22" i="3"/>
  <c r="BV26" i="3"/>
  <c r="CI25" i="3"/>
  <c r="CL19" i="3"/>
  <c r="BW31" i="3"/>
  <c r="BX29" i="3"/>
  <c r="BX30" i="3" s="1"/>
  <c r="BX27" i="3"/>
  <c r="BW28" i="3"/>
  <c r="BV33" i="2"/>
  <c r="K9" i="2"/>
  <c r="K10" i="2" s="1"/>
  <c r="K11" i="2" s="1"/>
  <c r="K3" i="2"/>
  <c r="K4" i="2" s="1"/>
  <c r="BW32" i="2"/>
  <c r="BW33" i="2" s="1"/>
  <c r="BX21" i="2"/>
  <c r="BY20" i="2"/>
  <c r="BX18" i="2"/>
  <c r="CJ24" i="2" s="1"/>
  <c r="CL19" i="2"/>
  <c r="CI25" i="2"/>
  <c r="BV23" i="2"/>
  <c r="BW22" i="2"/>
  <c r="BV26" i="2"/>
  <c r="BW31" i="2"/>
  <c r="BX29" i="2"/>
  <c r="BX30" i="2" s="1"/>
  <c r="BX27" i="2"/>
  <c r="BW28" i="2"/>
  <c r="BV28" i="1"/>
  <c r="BV29" i="1" s="1"/>
  <c r="BU27" i="1"/>
  <c r="BU30" i="1"/>
  <c r="BV26" i="1"/>
  <c r="BV20" i="1"/>
  <c r="BU31" i="1"/>
  <c r="BW19" i="1"/>
  <c r="BV17" i="1"/>
  <c r="CG23" i="1"/>
  <c r="CG24" i="1" s="1"/>
  <c r="BU21" i="1"/>
  <c r="BT22" i="1"/>
  <c r="BT25" i="1"/>
  <c r="BZ20" i="3" l="1"/>
  <c r="BY21" i="3"/>
  <c r="BY18" i="3"/>
  <c r="CK24" i="3" s="1"/>
  <c r="BX31" i="3"/>
  <c r="BY29" i="3"/>
  <c r="BY30" i="3" s="1"/>
  <c r="BX28" i="3"/>
  <c r="BY27" i="3"/>
  <c r="CM19" i="3"/>
  <c r="BX22" i="3"/>
  <c r="BW23" i="3"/>
  <c r="BW26" i="3"/>
  <c r="BX32" i="3"/>
  <c r="BW33" i="3"/>
  <c r="CJ25" i="3"/>
  <c r="BX32" i="2"/>
  <c r="BX33" i="2" s="1"/>
  <c r="BY29" i="2"/>
  <c r="BY30" i="2" s="1"/>
  <c r="BY27" i="2"/>
  <c r="BX28" i="2"/>
  <c r="BX31" i="2"/>
  <c r="BX22" i="2"/>
  <c r="BW23" i="2"/>
  <c r="BW26" i="2"/>
  <c r="CJ25" i="2"/>
  <c r="CM19" i="2"/>
  <c r="BZ20" i="2"/>
  <c r="BY21" i="2"/>
  <c r="BY18" i="2"/>
  <c r="CK24" i="2" s="1"/>
  <c r="BW28" i="1"/>
  <c r="BW29" i="1" s="1"/>
  <c r="BV27" i="1"/>
  <c r="BV30" i="1"/>
  <c r="K5" i="1" s="1"/>
  <c r="BW26" i="1"/>
  <c r="BW20" i="1"/>
  <c r="BX19" i="1"/>
  <c r="BW17" i="1"/>
  <c r="BV21" i="1"/>
  <c r="BU22" i="1"/>
  <c r="BU25" i="1"/>
  <c r="CH23" i="1"/>
  <c r="CH24" i="1" s="1"/>
  <c r="BV31" i="1"/>
  <c r="K3" i="1" s="1"/>
  <c r="K4" i="1" s="1"/>
  <c r="CN19" i="3" l="1"/>
  <c r="BY31" i="3"/>
  <c r="BZ29" i="3"/>
  <c r="BZ30" i="3" s="1"/>
  <c r="BY28" i="3"/>
  <c r="BZ27" i="3"/>
  <c r="CK25" i="3"/>
  <c r="BY22" i="3"/>
  <c r="BX23" i="3"/>
  <c r="BX26" i="3"/>
  <c r="BY32" i="3"/>
  <c r="BX33" i="3"/>
  <c r="BZ21" i="3"/>
  <c r="CA20" i="3"/>
  <c r="BZ18" i="3"/>
  <c r="CL24" i="3" s="1"/>
  <c r="CA20" i="2"/>
  <c r="BZ21" i="2"/>
  <c r="BZ18" i="2"/>
  <c r="CL24" i="2" s="1"/>
  <c r="CK25" i="2"/>
  <c r="CN19" i="2"/>
  <c r="BZ29" i="2"/>
  <c r="BZ30" i="2" s="1"/>
  <c r="BY31" i="2"/>
  <c r="BY28" i="2"/>
  <c r="BZ27" i="2"/>
  <c r="BY22" i="2"/>
  <c r="BX23" i="2"/>
  <c r="BX26" i="2"/>
  <c r="BY32" i="2"/>
  <c r="BY33" i="2" s="1"/>
  <c r="BX28" i="1"/>
  <c r="BX29" i="1" s="1"/>
  <c r="BW27" i="1"/>
  <c r="BW30" i="1"/>
  <c r="BX26" i="1"/>
  <c r="BX20" i="1"/>
  <c r="BW31" i="1"/>
  <c r="BY19" i="1"/>
  <c r="BY20" i="1" s="1"/>
  <c r="BX17" i="1"/>
  <c r="CI23" i="1"/>
  <c r="CI24" i="1" s="1"/>
  <c r="BW21" i="1"/>
  <c r="BV22" i="1"/>
  <c r="BV25" i="1"/>
  <c r="CL25" i="3" l="1"/>
  <c r="BZ31" i="3"/>
  <c r="BZ28" i="3"/>
  <c r="CA27" i="3"/>
  <c r="CA29" i="3"/>
  <c r="CA30" i="3" s="1"/>
  <c r="CO19" i="3"/>
  <c r="BY33" i="3"/>
  <c r="BZ32" i="3"/>
  <c r="CA21" i="3"/>
  <c r="CB20" i="3"/>
  <c r="CA18" i="3"/>
  <c r="CM24" i="3" s="1"/>
  <c r="BY23" i="3"/>
  <c r="BZ22" i="3"/>
  <c r="BY26" i="3"/>
  <c r="BZ32" i="2"/>
  <c r="BZ33" i="2" s="1"/>
  <c r="BZ31" i="2"/>
  <c r="CA29" i="2"/>
  <c r="CA30" i="2" s="1"/>
  <c r="CA27" i="2"/>
  <c r="BZ28" i="2"/>
  <c r="CO19" i="2"/>
  <c r="CB20" i="2"/>
  <c r="CA21" i="2"/>
  <c r="CA18" i="2"/>
  <c r="CM24" i="2" s="1"/>
  <c r="BY23" i="2"/>
  <c r="BZ22" i="2"/>
  <c r="BY26" i="2"/>
  <c r="CL25" i="2"/>
  <c r="BY28" i="1"/>
  <c r="BY29" i="1" s="1"/>
  <c r="BX27" i="1"/>
  <c r="BX30" i="1"/>
  <c r="BX31" i="1"/>
  <c r="BZ19" i="1"/>
  <c r="BZ20" i="1" s="1"/>
  <c r="BY17" i="1"/>
  <c r="BY26" i="1"/>
  <c r="BW25" i="1"/>
  <c r="BW22" i="1"/>
  <c r="BX21" i="1"/>
  <c r="CJ23" i="1"/>
  <c r="CJ24" i="1" s="1"/>
  <c r="BZ23" i="3" l="1"/>
  <c r="CA22" i="3"/>
  <c r="BZ26" i="3"/>
  <c r="CM25" i="3"/>
  <c r="BZ33" i="3"/>
  <c r="CA32" i="3"/>
  <c r="CP19" i="3"/>
  <c r="CB21" i="3"/>
  <c r="CC20" i="3"/>
  <c r="CB18" i="3"/>
  <c r="CN24" i="3" s="1"/>
  <c r="CA31" i="3"/>
  <c r="CB29" i="3"/>
  <c r="CB30" i="3" s="1"/>
  <c r="CB27" i="3"/>
  <c r="CA28" i="3"/>
  <c r="CB21" i="2"/>
  <c r="CC20" i="2"/>
  <c r="CB18" i="2"/>
  <c r="CN24" i="2" s="1"/>
  <c r="CP19" i="2"/>
  <c r="CM25" i="2"/>
  <c r="BZ23" i="2"/>
  <c r="CA22" i="2"/>
  <c r="BZ26" i="2"/>
  <c r="CB27" i="2"/>
  <c r="CA31" i="2"/>
  <c r="CA28" i="2"/>
  <c r="CB29" i="2"/>
  <c r="CB30" i="2" s="1"/>
  <c r="CA32" i="2"/>
  <c r="CA33" i="2" s="1"/>
  <c r="BZ28" i="1"/>
  <c r="BZ29" i="1" s="1"/>
  <c r="BY27" i="1"/>
  <c r="BY31" i="1"/>
  <c r="BZ26" i="1"/>
  <c r="BY30" i="1"/>
  <c r="CA19" i="1"/>
  <c r="CA20" i="1" s="1"/>
  <c r="BZ17" i="1"/>
  <c r="BY21" i="1"/>
  <c r="BX22" i="1"/>
  <c r="BX25" i="1"/>
  <c r="CK23" i="1"/>
  <c r="CK24" i="1" s="1"/>
  <c r="CN25" i="3" l="1"/>
  <c r="CB32" i="3"/>
  <c r="CA33" i="3"/>
  <c r="CB22" i="3"/>
  <c r="CA23" i="3"/>
  <c r="CA26" i="3"/>
  <c r="CQ19" i="3"/>
  <c r="CB31" i="3"/>
  <c r="CC29" i="3"/>
  <c r="CC30" i="3" s="1"/>
  <c r="CB28" i="3"/>
  <c r="CC27" i="3"/>
  <c r="CD20" i="3"/>
  <c r="CC21" i="3"/>
  <c r="CC18" i="3"/>
  <c r="CO24" i="3" s="1"/>
  <c r="CB32" i="2"/>
  <c r="CB33" i="2" s="1"/>
  <c r="CN25" i="2"/>
  <c r="CD20" i="2"/>
  <c r="CC21" i="2"/>
  <c r="CC18" i="2"/>
  <c r="CO24" i="2" s="1"/>
  <c r="CC29" i="2"/>
  <c r="CC30" i="2" s="1"/>
  <c r="CC27" i="2"/>
  <c r="CB31" i="2"/>
  <c r="CB28" i="2"/>
  <c r="CB22" i="2"/>
  <c r="CA23" i="2"/>
  <c r="CA26" i="2"/>
  <c r="CQ19" i="2"/>
  <c r="CA28" i="1"/>
  <c r="CA29" i="1" s="1"/>
  <c r="BZ27" i="1"/>
  <c r="BZ30" i="1"/>
  <c r="CA26" i="1"/>
  <c r="CB19" i="1"/>
  <c r="CB20" i="1" s="1"/>
  <c r="CA17" i="1"/>
  <c r="BZ21" i="1"/>
  <c r="BY22" i="1"/>
  <c r="BY25" i="1"/>
  <c r="CL23" i="1"/>
  <c r="CL24" i="1" s="1"/>
  <c r="BZ31" i="1"/>
  <c r="CO25" i="3" l="1"/>
  <c r="CR19" i="3"/>
  <c r="CD21" i="3"/>
  <c r="CE20" i="3"/>
  <c r="CD18" i="3"/>
  <c r="CP24" i="3" s="1"/>
  <c r="CC32" i="3"/>
  <c r="CB33" i="3"/>
  <c r="CC31" i="3"/>
  <c r="CD29" i="3"/>
  <c r="CD30" i="3" s="1"/>
  <c r="CC28" i="3"/>
  <c r="CD27" i="3"/>
  <c r="CC22" i="3"/>
  <c r="CB23" i="3"/>
  <c r="CB26" i="3"/>
  <c r="CD29" i="2"/>
  <c r="CD30" i="2" s="1"/>
  <c r="CC31" i="2"/>
  <c r="CC28" i="2"/>
  <c r="CD27" i="2"/>
  <c r="CE20" i="2"/>
  <c r="CD21" i="2"/>
  <c r="CD18" i="2"/>
  <c r="CP24" i="2" s="1"/>
  <c r="CC22" i="2"/>
  <c r="CB23" i="2"/>
  <c r="CB26" i="2"/>
  <c r="CC32" i="2"/>
  <c r="CR19" i="2"/>
  <c r="CO25" i="2"/>
  <c r="CB28" i="1"/>
  <c r="CB29" i="1" s="1"/>
  <c r="CA27" i="1"/>
  <c r="CA31" i="1"/>
  <c r="CA30" i="1"/>
  <c r="CB26" i="1"/>
  <c r="CC19" i="1"/>
  <c r="CC20" i="1" s="1"/>
  <c r="CB17" i="1"/>
  <c r="CM23" i="1"/>
  <c r="CM24" i="1" s="1"/>
  <c r="CA21" i="1"/>
  <c r="BZ22" i="1"/>
  <c r="BZ25" i="1"/>
  <c r="CC33" i="3" l="1"/>
  <c r="CD32" i="3"/>
  <c r="CS19" i="3"/>
  <c r="CP25" i="3"/>
  <c r="CC23" i="3"/>
  <c r="CD22" i="3"/>
  <c r="CC26" i="3"/>
  <c r="CE21" i="3"/>
  <c r="CF20" i="3"/>
  <c r="CE18" i="3"/>
  <c r="CQ24" i="3" s="1"/>
  <c r="CD31" i="3"/>
  <c r="CE29" i="3"/>
  <c r="CE30" i="3" s="1"/>
  <c r="CD28" i="3"/>
  <c r="CE27" i="3"/>
  <c r="CD32" i="2"/>
  <c r="CD33" i="2" s="1"/>
  <c r="CC33" i="2"/>
  <c r="CC23" i="2"/>
  <c r="CD22" i="2"/>
  <c r="CC26" i="2"/>
  <c r="CD31" i="2"/>
  <c r="CE27" i="2"/>
  <c r="CD28" i="2"/>
  <c r="CE29" i="2"/>
  <c r="CE30" i="2" s="1"/>
  <c r="CS19" i="2"/>
  <c r="CP25" i="2"/>
  <c r="CF20" i="2"/>
  <c r="CE21" i="2"/>
  <c r="CE18" i="2"/>
  <c r="CQ24" i="2" s="1"/>
  <c r="CC28" i="1"/>
  <c r="CC29" i="1" s="1"/>
  <c r="CB27" i="1"/>
  <c r="CB31" i="1"/>
  <c r="CC26" i="1"/>
  <c r="CB30" i="1"/>
  <c r="CD19" i="1"/>
  <c r="CD20" i="1" s="1"/>
  <c r="CC17" i="1"/>
  <c r="CA25" i="1"/>
  <c r="CB21" i="1"/>
  <c r="CA22" i="1"/>
  <c r="CN23" i="1"/>
  <c r="CN24" i="1" s="1"/>
  <c r="CF21" i="3" l="1"/>
  <c r="CG20" i="3"/>
  <c r="CF18" i="3"/>
  <c r="CR24" i="3" s="1"/>
  <c r="CT19" i="3"/>
  <c r="CD33" i="3"/>
  <c r="CE32" i="3"/>
  <c r="CE31" i="3"/>
  <c r="CF29" i="3"/>
  <c r="CF30" i="3" s="1"/>
  <c r="CF27" i="3"/>
  <c r="CE28" i="3"/>
  <c r="CQ25" i="3"/>
  <c r="CD23" i="3"/>
  <c r="CE22" i="3"/>
  <c r="CD26" i="3"/>
  <c r="CE32" i="2"/>
  <c r="CE33" i="2" s="1"/>
  <c r="CQ25" i="2"/>
  <c r="CD23" i="2"/>
  <c r="CE22" i="2"/>
  <c r="CD26" i="2"/>
  <c r="CF21" i="2"/>
  <c r="CG20" i="2"/>
  <c r="CF18" i="2"/>
  <c r="CR24" i="2" s="1"/>
  <c r="CT19" i="2"/>
  <c r="CE31" i="2"/>
  <c r="CF29" i="2"/>
  <c r="CF30" i="2" s="1"/>
  <c r="CF27" i="2"/>
  <c r="CE28" i="2"/>
  <c r="CD28" i="1"/>
  <c r="CD29" i="1" s="1"/>
  <c r="CC27" i="1"/>
  <c r="CC30" i="1"/>
  <c r="CD26" i="1"/>
  <c r="CE19" i="1"/>
  <c r="CE20" i="1" s="1"/>
  <c r="CD17" i="1"/>
  <c r="CB22" i="1"/>
  <c r="CB25" i="1"/>
  <c r="CC21" i="1"/>
  <c r="CO23" i="1"/>
  <c r="CO24" i="1" s="1"/>
  <c r="CC31" i="1"/>
  <c r="CF22" i="3" l="1"/>
  <c r="CE23" i="3"/>
  <c r="CE26" i="3"/>
  <c r="CF32" i="3"/>
  <c r="CE33" i="3"/>
  <c r="CR25" i="3"/>
  <c r="CF31" i="3"/>
  <c r="CG29" i="3"/>
  <c r="CG30" i="3" s="1"/>
  <c r="CF28" i="3"/>
  <c r="CG27" i="3"/>
  <c r="CH20" i="3"/>
  <c r="CG21" i="3"/>
  <c r="CG18" i="3"/>
  <c r="CS24" i="3" s="1"/>
  <c r="CD30" i="1"/>
  <c r="CH20" i="2"/>
  <c r="CG21" i="2"/>
  <c r="CG18" i="2"/>
  <c r="CS24" i="2" s="1"/>
  <c r="CG29" i="2"/>
  <c r="CG30" i="2" s="1"/>
  <c r="CG27" i="2"/>
  <c r="CF28" i="2"/>
  <c r="CF31" i="2"/>
  <c r="CR25" i="2"/>
  <c r="CF22" i="2"/>
  <c r="CE23" i="2"/>
  <c r="CE26" i="2"/>
  <c r="CF32" i="2"/>
  <c r="CF33" i="2" s="1"/>
  <c r="CE28" i="1"/>
  <c r="CE29" i="1" s="1"/>
  <c r="CD27" i="1"/>
  <c r="CE26" i="1"/>
  <c r="CD31" i="1"/>
  <c r="CF19" i="1"/>
  <c r="CF20" i="1" s="1"/>
  <c r="CE17" i="1"/>
  <c r="CP23" i="1"/>
  <c r="CP24" i="1" s="1"/>
  <c r="CD21" i="1"/>
  <c r="CC25" i="1"/>
  <c r="CC22" i="1"/>
  <c r="CG32" i="3" l="1"/>
  <c r="CF33" i="3"/>
  <c r="CH21" i="3"/>
  <c r="CI20" i="3"/>
  <c r="CH18" i="3"/>
  <c r="CG31" i="3"/>
  <c r="CH29" i="3"/>
  <c r="CH30" i="3" s="1"/>
  <c r="CG28" i="3"/>
  <c r="CH27" i="3"/>
  <c r="CS25" i="3"/>
  <c r="CG22" i="3"/>
  <c r="CF23" i="3"/>
  <c r="CF26" i="3"/>
  <c r="CG32" i="2"/>
  <c r="CG33" i="2" s="1"/>
  <c r="CH29" i="2"/>
  <c r="CH30" i="2" s="1"/>
  <c r="CG31" i="2"/>
  <c r="CG28" i="2"/>
  <c r="CH27" i="2"/>
  <c r="CG22" i="2"/>
  <c r="CF23" i="2"/>
  <c r="CF26" i="2"/>
  <c r="CS25" i="2"/>
  <c r="CI20" i="2"/>
  <c r="CH21" i="2"/>
  <c r="CH18" i="2"/>
  <c r="CF28" i="1"/>
  <c r="CF29" i="1" s="1"/>
  <c r="CE27" i="1"/>
  <c r="CF26" i="1"/>
  <c r="CE30" i="1"/>
  <c r="CG19" i="1"/>
  <c r="CG20" i="1" s="1"/>
  <c r="CF17" i="1"/>
  <c r="CE21" i="1"/>
  <c r="CD22" i="1"/>
  <c r="CD25" i="1"/>
  <c r="CQ23" i="1"/>
  <c r="CQ24" i="1" s="1"/>
  <c r="CE31" i="1"/>
  <c r="CG23" i="3" l="1"/>
  <c r="CH22" i="3"/>
  <c r="CG26" i="3"/>
  <c r="CI21" i="3"/>
  <c r="CJ20" i="3"/>
  <c r="CI18" i="3"/>
  <c r="CH31" i="3"/>
  <c r="L5" i="3" s="1"/>
  <c r="CH28" i="3"/>
  <c r="L6" i="3" s="1"/>
  <c r="CI27" i="3"/>
  <c r="CI29" i="3"/>
  <c r="CI30" i="3" s="1"/>
  <c r="CT24" i="3"/>
  <c r="L7" i="3"/>
  <c r="L8" i="3" s="1"/>
  <c r="CG33" i="3"/>
  <c r="CH32" i="3"/>
  <c r="CT24" i="2"/>
  <c r="CT25" i="2" s="1"/>
  <c r="L7" i="2"/>
  <c r="L8" i="2" s="1"/>
  <c r="CH32" i="2"/>
  <c r="CH31" i="2"/>
  <c r="L5" i="2" s="1"/>
  <c r="CI29" i="2"/>
  <c r="CI30" i="2" s="1"/>
  <c r="CI27" i="2"/>
  <c r="CH28" i="2"/>
  <c r="L6" i="2" s="1"/>
  <c r="CJ20" i="2"/>
  <c r="CI21" i="2"/>
  <c r="CI18" i="2"/>
  <c r="CG23" i="2"/>
  <c r="CH22" i="2"/>
  <c r="CG26" i="2"/>
  <c r="CG28" i="1"/>
  <c r="CG29" i="1" s="1"/>
  <c r="CF27" i="1"/>
  <c r="CF30" i="1"/>
  <c r="CG26" i="1"/>
  <c r="CF31" i="1"/>
  <c r="CH19" i="1"/>
  <c r="CH20" i="1" s="1"/>
  <c r="CG17" i="1"/>
  <c r="CR23" i="1"/>
  <c r="CR24" i="1" s="1"/>
  <c r="CF21" i="1"/>
  <c r="CE22" i="1"/>
  <c r="CE25" i="1"/>
  <c r="CT25" i="3" l="1"/>
  <c r="CH23" i="3"/>
  <c r="CI22" i="3"/>
  <c r="CH26" i="3"/>
  <c r="CH33" i="3"/>
  <c r="CI32" i="3"/>
  <c r="L9" i="3"/>
  <c r="L10" i="3" s="1"/>
  <c r="L11" i="3" s="1"/>
  <c r="L3" i="3"/>
  <c r="L4" i="3" s="1"/>
  <c r="CI31" i="3"/>
  <c r="CJ29" i="3"/>
  <c r="CJ30" i="3" s="1"/>
  <c r="CJ27" i="3"/>
  <c r="CI28" i="3"/>
  <c r="CJ21" i="3"/>
  <c r="CK20" i="3"/>
  <c r="CJ18" i="3"/>
  <c r="CH33" i="2"/>
  <c r="L9" i="2"/>
  <c r="L10" i="2" s="1"/>
  <c r="L11" i="2" s="1"/>
  <c r="L3" i="2"/>
  <c r="L4" i="2" s="1"/>
  <c r="CI32" i="2"/>
  <c r="CI33" i="2" s="1"/>
  <c r="CH23" i="2"/>
  <c r="CI22" i="2"/>
  <c r="CH26" i="2"/>
  <c r="CJ21" i="2"/>
  <c r="CK20" i="2"/>
  <c r="CJ18" i="2"/>
  <c r="CJ27" i="2"/>
  <c r="CI31" i="2"/>
  <c r="CJ29" i="2"/>
  <c r="CJ30" i="2" s="1"/>
  <c r="CI28" i="2"/>
  <c r="CH28" i="1"/>
  <c r="CH29" i="1" s="1"/>
  <c r="CG27" i="1"/>
  <c r="CG30" i="1"/>
  <c r="CH26" i="1"/>
  <c r="CI19" i="1"/>
  <c r="CI20" i="1" s="1"/>
  <c r="CH17" i="1"/>
  <c r="CG21" i="1"/>
  <c r="CF22" i="1"/>
  <c r="CF25" i="1"/>
  <c r="CS23" i="1"/>
  <c r="CS24" i="1" s="1"/>
  <c r="CG31" i="1"/>
  <c r="CJ22" i="3" l="1"/>
  <c r="CI23" i="3"/>
  <c r="CI26" i="3"/>
  <c r="CL20" i="3"/>
  <c r="CK21" i="3"/>
  <c r="CK18" i="3"/>
  <c r="CJ32" i="3"/>
  <c r="CI33" i="3"/>
  <c r="CJ31" i="3"/>
  <c r="CK29" i="3"/>
  <c r="CK30" i="3" s="1"/>
  <c r="CJ28" i="3"/>
  <c r="CK27" i="3"/>
  <c r="CJ32" i="2"/>
  <c r="CJ33" i="2" s="1"/>
  <c r="CK21" i="2"/>
  <c r="CL20" i="2"/>
  <c r="CK18" i="2"/>
  <c r="CJ22" i="2"/>
  <c r="CI23" i="2"/>
  <c r="CI26" i="2"/>
  <c r="CK29" i="2"/>
  <c r="CK30" i="2" s="1"/>
  <c r="CK27" i="2"/>
  <c r="CJ31" i="2"/>
  <c r="CJ28" i="2"/>
  <c r="CI28" i="1"/>
  <c r="CI29" i="1" s="1"/>
  <c r="CH27" i="1"/>
  <c r="CH30" i="1"/>
  <c r="L5" i="1" s="1"/>
  <c r="CH31" i="1"/>
  <c r="CJ19" i="1"/>
  <c r="CJ20" i="1" s="1"/>
  <c r="CI17" i="1"/>
  <c r="CI26" i="1"/>
  <c r="CT23" i="1"/>
  <c r="CT24" i="1" s="1"/>
  <c r="CH21" i="1"/>
  <c r="CG22" i="1"/>
  <c r="CG25" i="1"/>
  <c r="L3" i="1"/>
  <c r="L4" i="1" s="1"/>
  <c r="CL21" i="3" l="1"/>
  <c r="CM20" i="3"/>
  <c r="CL18" i="3"/>
  <c r="CK31" i="3"/>
  <c r="CL29" i="3"/>
  <c r="CL30" i="3" s="1"/>
  <c r="CK28" i="3"/>
  <c r="CL27" i="3"/>
  <c r="CK32" i="3"/>
  <c r="CJ33" i="3"/>
  <c r="CK22" i="3"/>
  <c r="CJ23" i="3"/>
  <c r="CJ26" i="3"/>
  <c r="CK32" i="2"/>
  <c r="CK33" i="2" s="1"/>
  <c r="CM20" i="2"/>
  <c r="CL21" i="2"/>
  <c r="CL18" i="2"/>
  <c r="CL29" i="2"/>
  <c r="CL30" i="2" s="1"/>
  <c r="CK31" i="2"/>
  <c r="CK28" i="2"/>
  <c r="CL27" i="2"/>
  <c r="CK22" i="2"/>
  <c r="CJ23" i="2"/>
  <c r="CJ26" i="2"/>
  <c r="CJ28" i="1"/>
  <c r="CJ29" i="1" s="1"/>
  <c r="CI27" i="1"/>
  <c r="CI31" i="1"/>
  <c r="CI30" i="1"/>
  <c r="CJ26" i="1"/>
  <c r="CK19" i="1"/>
  <c r="CK20" i="1" s="1"/>
  <c r="CJ17" i="1"/>
  <c r="CH25" i="1"/>
  <c r="CH22" i="1"/>
  <c r="CI21" i="1"/>
  <c r="CK33" i="3" l="1"/>
  <c r="CL32" i="3"/>
  <c r="CL31" i="3"/>
  <c r="CM29" i="3"/>
  <c r="CM30" i="3" s="1"/>
  <c r="CL28" i="3"/>
  <c r="CM27" i="3"/>
  <c r="CK23" i="3"/>
  <c r="CL22" i="3"/>
  <c r="CK26" i="3"/>
  <c r="CM21" i="3"/>
  <c r="CN20" i="3"/>
  <c r="CM18" i="3"/>
  <c r="CL32" i="2"/>
  <c r="CL33" i="2" s="1"/>
  <c r="CK23" i="2"/>
  <c r="CL22" i="2"/>
  <c r="CK26" i="2"/>
  <c r="CM21" i="2"/>
  <c r="CN20" i="2"/>
  <c r="CM18" i="2"/>
  <c r="CL31" i="2"/>
  <c r="CM29" i="2"/>
  <c r="CM30" i="2" s="1"/>
  <c r="CM27" i="2"/>
  <c r="CL28" i="2"/>
  <c r="CK28" i="1"/>
  <c r="CK29" i="1" s="1"/>
  <c r="CJ27" i="1"/>
  <c r="CK26" i="1"/>
  <c r="CJ30" i="1"/>
  <c r="CL19" i="1"/>
  <c r="CL20" i="1" s="1"/>
  <c r="CK17" i="1"/>
  <c r="CI22" i="1"/>
  <c r="CI25" i="1"/>
  <c r="CJ21" i="1"/>
  <c r="CJ31" i="1"/>
  <c r="CL23" i="3" l="1"/>
  <c r="CM22" i="3"/>
  <c r="CL26" i="3"/>
  <c r="CN21" i="3"/>
  <c r="CO20" i="3"/>
  <c r="CN18" i="3"/>
  <c r="CM31" i="3"/>
  <c r="CN29" i="3"/>
  <c r="CN30" i="3" s="1"/>
  <c r="CN27" i="3"/>
  <c r="CM28" i="3"/>
  <c r="CL33" i="3"/>
  <c r="CM32" i="3"/>
  <c r="CM32" i="2"/>
  <c r="CM33" i="2" s="1"/>
  <c r="CM31" i="2"/>
  <c r="CN29" i="2"/>
  <c r="CN30" i="2" s="1"/>
  <c r="CN27" i="2"/>
  <c r="CM28" i="2"/>
  <c r="CN21" i="2"/>
  <c r="CO20" i="2"/>
  <c r="CN18" i="2"/>
  <c r="CL23" i="2"/>
  <c r="CM22" i="2"/>
  <c r="CL26" i="2"/>
  <c r="CL28" i="1"/>
  <c r="CL29" i="1" s="1"/>
  <c r="CK27" i="1"/>
  <c r="CK30" i="1"/>
  <c r="CL26" i="1"/>
  <c r="CK31" i="1"/>
  <c r="CM19" i="1"/>
  <c r="CM20" i="1" s="1"/>
  <c r="CL17" i="1"/>
  <c r="CJ25" i="1"/>
  <c r="CJ22" i="1"/>
  <c r="CK21" i="1"/>
  <c r="CN32" i="3" l="1"/>
  <c r="CM33" i="3"/>
  <c r="CN22" i="3"/>
  <c r="CM23" i="3"/>
  <c r="CM26" i="3"/>
  <c r="CN31" i="3"/>
  <c r="CO29" i="3"/>
  <c r="CO30" i="3" s="1"/>
  <c r="CN28" i="3"/>
  <c r="CO27" i="3"/>
  <c r="CP20" i="3"/>
  <c r="CO21" i="3"/>
  <c r="CO18" i="3"/>
  <c r="CN32" i="2"/>
  <c r="CN33" i="2" s="1"/>
  <c r="CO21" i="2"/>
  <c r="CP20" i="2"/>
  <c r="CO18" i="2"/>
  <c r="CM23" i="2"/>
  <c r="CN22" i="2"/>
  <c r="CM26" i="2"/>
  <c r="CO29" i="2"/>
  <c r="CO30" i="2" s="1"/>
  <c r="CO27" i="2"/>
  <c r="CN28" i="2"/>
  <c r="CN31" i="2"/>
  <c r="CM28" i="1"/>
  <c r="CM29" i="1" s="1"/>
  <c r="CL27" i="1"/>
  <c r="CL30" i="1"/>
  <c r="CN19" i="1"/>
  <c r="CN20" i="1" s="1"/>
  <c r="CM17" i="1"/>
  <c r="CM26" i="1"/>
  <c r="CK25" i="1"/>
  <c r="CK22" i="1"/>
  <c r="CL21" i="1"/>
  <c r="CL31" i="1"/>
  <c r="CO22" i="3" l="1"/>
  <c r="CN23" i="3"/>
  <c r="CN26" i="3"/>
  <c r="CP21" i="3"/>
  <c r="CQ20" i="3"/>
  <c r="CP18" i="3"/>
  <c r="CO31" i="3"/>
  <c r="CP29" i="3"/>
  <c r="CP30" i="3" s="1"/>
  <c r="CO28" i="3"/>
  <c r="CP27" i="3"/>
  <c r="CO32" i="3"/>
  <c r="CN33" i="3"/>
  <c r="CO32" i="2"/>
  <c r="CO33" i="2" s="1"/>
  <c r="CO22" i="2"/>
  <c r="CN23" i="2"/>
  <c r="CN26" i="2"/>
  <c r="CP29" i="2"/>
  <c r="CP30" i="2" s="1"/>
  <c r="CO31" i="2"/>
  <c r="CO28" i="2"/>
  <c r="CP27" i="2"/>
  <c r="CP21" i="2"/>
  <c r="CQ20" i="2"/>
  <c r="CP18" i="2"/>
  <c r="CN28" i="1"/>
  <c r="CN29" i="1" s="1"/>
  <c r="CM27" i="1"/>
  <c r="CM31" i="1"/>
  <c r="CN26" i="1"/>
  <c r="CM30" i="1"/>
  <c r="CO19" i="1"/>
  <c r="CO20" i="1" s="1"/>
  <c r="CN17" i="1"/>
  <c r="CM21" i="1"/>
  <c r="CL25" i="1"/>
  <c r="CL22" i="1"/>
  <c r="CO33" i="3" l="1"/>
  <c r="CP32" i="3"/>
  <c r="CP31" i="3"/>
  <c r="CP28" i="3"/>
  <c r="CQ27" i="3"/>
  <c r="CQ29" i="3"/>
  <c r="CQ30" i="3" s="1"/>
  <c r="CQ21" i="3"/>
  <c r="CR20" i="3"/>
  <c r="CQ18" i="3"/>
  <c r="CO23" i="3"/>
  <c r="CP22" i="3"/>
  <c r="CO26" i="3"/>
  <c r="CP32" i="2"/>
  <c r="CP33" i="2" s="1"/>
  <c r="CP31" i="2"/>
  <c r="CQ29" i="2"/>
  <c r="CQ30" i="2" s="1"/>
  <c r="CQ27" i="2"/>
  <c r="CP28" i="2"/>
  <c r="CQ21" i="2"/>
  <c r="CR20" i="2"/>
  <c r="CQ18" i="2"/>
  <c r="CO23" i="2"/>
  <c r="CP22" i="2"/>
  <c r="CO26" i="2"/>
  <c r="CO28" i="1"/>
  <c r="CO29" i="1" s="1"/>
  <c r="CN27" i="1"/>
  <c r="CN31" i="1"/>
  <c r="CN30" i="1"/>
  <c r="CO26" i="1"/>
  <c r="CP19" i="1"/>
  <c r="CP20" i="1" s="1"/>
  <c r="CO17" i="1"/>
  <c r="CN21" i="1"/>
  <c r="CM25" i="1"/>
  <c r="CM22" i="1"/>
  <c r="CR21" i="3" l="1"/>
  <c r="CS20" i="3"/>
  <c r="CR18" i="3"/>
  <c r="CP23" i="3"/>
  <c r="CQ22" i="3"/>
  <c r="CP26" i="3"/>
  <c r="CP33" i="3"/>
  <c r="CQ32" i="3"/>
  <c r="CQ31" i="3"/>
  <c r="CR29" i="3"/>
  <c r="CR30" i="3" s="1"/>
  <c r="CR27" i="3"/>
  <c r="CQ28" i="3"/>
  <c r="CQ32" i="2"/>
  <c r="CQ33" i="2" s="1"/>
  <c r="CR21" i="2"/>
  <c r="CS20" i="2"/>
  <c r="CR18" i="2"/>
  <c r="CP23" i="2"/>
  <c r="CQ22" i="2"/>
  <c r="CP26" i="2"/>
  <c r="CR27" i="2"/>
  <c r="CQ31" i="2"/>
  <c r="CQ28" i="2"/>
  <c r="CR29" i="2"/>
  <c r="CR30" i="2" s="1"/>
  <c r="CP28" i="1"/>
  <c r="CP29" i="1" s="1"/>
  <c r="CO27" i="1"/>
  <c r="CO31" i="1"/>
  <c r="CO30" i="1"/>
  <c r="CP26" i="1"/>
  <c r="CQ19" i="1"/>
  <c r="CQ20" i="1" s="1"/>
  <c r="CP17" i="1"/>
  <c r="CO21" i="1"/>
  <c r="CN25" i="1"/>
  <c r="CN22" i="1"/>
  <c r="CR32" i="3" l="1"/>
  <c r="CQ33" i="3"/>
  <c r="CT20" i="3"/>
  <c r="CS21" i="3"/>
  <c r="CS18" i="3"/>
  <c r="CR31" i="3"/>
  <c r="CS29" i="3"/>
  <c r="CS30" i="3" s="1"/>
  <c r="CR28" i="3"/>
  <c r="CS27" i="3"/>
  <c r="CR22" i="3"/>
  <c r="CQ23" i="3"/>
  <c r="CQ26" i="3"/>
  <c r="CR32" i="2"/>
  <c r="CR33" i="2" s="1"/>
  <c r="CQ23" i="2"/>
  <c r="CR22" i="2"/>
  <c r="CQ26" i="2"/>
  <c r="CS29" i="2"/>
  <c r="CS30" i="2" s="1"/>
  <c r="CS27" i="2"/>
  <c r="CR31" i="2"/>
  <c r="CR28" i="2"/>
  <c r="CS21" i="2"/>
  <c r="CT20" i="2"/>
  <c r="CS18" i="2"/>
  <c r="CQ28" i="1"/>
  <c r="CQ29" i="1" s="1"/>
  <c r="CP27" i="1"/>
  <c r="CP31" i="1"/>
  <c r="CQ26" i="1"/>
  <c r="CP30" i="1"/>
  <c r="CR19" i="1"/>
  <c r="CR20" i="1" s="1"/>
  <c r="CQ17" i="1"/>
  <c r="CP21" i="1"/>
  <c r="CO22" i="1"/>
  <c r="CO25" i="1"/>
  <c r="CT21" i="3" l="1"/>
  <c r="CT18" i="3"/>
  <c r="M7" i="3" s="1"/>
  <c r="M8" i="3" s="1"/>
  <c r="CS22" i="3"/>
  <c r="CR23" i="3"/>
  <c r="CR26" i="3"/>
  <c r="CS31" i="3"/>
  <c r="CT29" i="3"/>
  <c r="CT30" i="3" s="1"/>
  <c r="CS28" i="3"/>
  <c r="CT27" i="3"/>
  <c r="CS32" i="3"/>
  <c r="CR33" i="3"/>
  <c r="CS32" i="2"/>
  <c r="CS33" i="2" s="1"/>
  <c r="CR23" i="2"/>
  <c r="CS22" i="2"/>
  <c r="CR26" i="2"/>
  <c r="CT21" i="2"/>
  <c r="CT18" i="2"/>
  <c r="M7" i="2" s="1"/>
  <c r="M8" i="2" s="1"/>
  <c r="CT29" i="2"/>
  <c r="CT30" i="2" s="1"/>
  <c r="CS31" i="2"/>
  <c r="CS28" i="2"/>
  <c r="CT27" i="2"/>
  <c r="CR28" i="1"/>
  <c r="CR29" i="1" s="1"/>
  <c r="CQ27" i="1"/>
  <c r="CQ30" i="1"/>
  <c r="CR26" i="1"/>
  <c r="CS19" i="1"/>
  <c r="CS20" i="1" s="1"/>
  <c r="CR17" i="1"/>
  <c r="CQ21" i="1"/>
  <c r="CP25" i="1"/>
  <c r="CP22" i="1"/>
  <c r="CQ31" i="1"/>
  <c r="CS23" i="3" l="1"/>
  <c r="CT22" i="3"/>
  <c r="CS26" i="3"/>
  <c r="CT28" i="3"/>
  <c r="M6" i="3" s="1"/>
  <c r="CT31" i="3"/>
  <c r="M5" i="3" s="1"/>
  <c r="CS33" i="3"/>
  <c r="CT32" i="3"/>
  <c r="CT32" i="2"/>
  <c r="M9" i="2" s="1"/>
  <c r="M10" i="2" s="1"/>
  <c r="M11" i="2" s="1"/>
  <c r="CS23" i="2"/>
  <c r="CT22" i="2"/>
  <c r="CS26" i="2"/>
  <c r="CT31" i="2"/>
  <c r="M5" i="2" s="1"/>
  <c r="CT28" i="2"/>
  <c r="M6" i="2" s="1"/>
  <c r="CS28" i="1"/>
  <c r="CS29" i="1" s="1"/>
  <c r="CR27" i="1"/>
  <c r="CR30" i="1"/>
  <c r="CS26" i="1"/>
  <c r="CR31" i="1"/>
  <c r="CT19" i="1"/>
  <c r="CS17" i="1"/>
  <c r="CR21" i="1"/>
  <c r="CQ25" i="1"/>
  <c r="CQ22" i="1"/>
  <c r="CT33" i="3" l="1"/>
  <c r="M9" i="3"/>
  <c r="M10" i="3" s="1"/>
  <c r="M11" i="3" s="1"/>
  <c r="M3" i="3"/>
  <c r="M4" i="3" s="1"/>
  <c r="CT23" i="3"/>
  <c r="CT26" i="3"/>
  <c r="M3" i="2"/>
  <c r="M4" i="2" s="1"/>
  <c r="CT33" i="2"/>
  <c r="CT23" i="2"/>
  <c r="CT26" i="2"/>
  <c r="CT28" i="1"/>
  <c r="CT29" i="1" s="1"/>
  <c r="CS27" i="1"/>
  <c r="CT17" i="1"/>
  <c r="CT20" i="1"/>
  <c r="CS30" i="1"/>
  <c r="CT26" i="1"/>
  <c r="CS21" i="1"/>
  <c r="CR25" i="1"/>
  <c r="CR22" i="1"/>
  <c r="CS31" i="1"/>
  <c r="CT31" i="1" l="1"/>
  <c r="CT30" i="1"/>
  <c r="M5" i="1" s="1"/>
  <c r="CT27" i="1"/>
  <c r="CS22" i="1"/>
  <c r="CS25" i="1"/>
  <c r="CT21" i="1"/>
  <c r="CT25" i="1" l="1"/>
  <c r="M3" i="1" s="1"/>
  <c r="M4" i="1" s="1"/>
  <c r="CT22" i="1"/>
</calcChain>
</file>

<file path=xl/sharedStrings.xml><?xml version="1.0" encoding="utf-8"?>
<sst xmlns="http://schemas.openxmlformats.org/spreadsheetml/2006/main" count="128" uniqueCount="50">
  <si>
    <t>MRR (月間経常収益)</t>
  </si>
  <si>
    <t>ARPU (1ヶ月あたりのIDごとの平均単価)</t>
    <rPh sb="20" eb="22">
      <t xml:space="preserve">タンカ </t>
    </rPh>
    <phoneticPr fontId="2"/>
  </si>
  <si>
    <t>MRR Simulation</t>
    <phoneticPr fontId="2"/>
  </si>
  <si>
    <t>ARPU</t>
    <phoneticPr fontId="2"/>
  </si>
  <si>
    <t>Customer Chur Rate(M)</t>
    <phoneticPr fontId="2"/>
  </si>
  <si>
    <t>Net Revenue Retention</t>
    <phoneticPr fontId="2"/>
  </si>
  <si>
    <t>Month to Reach 100K MRR</t>
    <phoneticPr fontId="2"/>
  </si>
  <si>
    <t>New MRR</t>
    <phoneticPr fontId="2"/>
  </si>
  <si>
    <t>-</t>
    <phoneticPr fontId="2"/>
  </si>
  <si>
    <t>新規MRR</t>
    <rPh sb="0" eb="2">
      <t xml:space="preserve">シンキ </t>
    </rPh>
    <phoneticPr fontId="2"/>
  </si>
  <si>
    <t>新規MRR成長率</t>
    <rPh sb="0" eb="2">
      <t xml:space="preserve">シンキ </t>
    </rPh>
    <rPh sb="5" eb="8">
      <t xml:space="preserve">セイチョウリツ </t>
    </rPh>
    <phoneticPr fontId="2"/>
  </si>
  <si>
    <t>ARR</t>
    <phoneticPr fontId="2"/>
  </si>
  <si>
    <t>FY01</t>
    <phoneticPr fontId="2"/>
  </si>
  <si>
    <t>FY02</t>
    <phoneticPr fontId="2"/>
  </si>
  <si>
    <t>FY03</t>
    <phoneticPr fontId="2"/>
  </si>
  <si>
    <t>FY04</t>
    <phoneticPr fontId="2"/>
  </si>
  <si>
    <t>FY05</t>
    <phoneticPr fontId="2"/>
  </si>
  <si>
    <t>既存アップセルMRR</t>
    <rPh sb="0" eb="2">
      <t xml:space="preserve">キゾｎ </t>
    </rPh>
    <phoneticPr fontId="2"/>
  </si>
  <si>
    <t>新規月末Gross MRR</t>
    <rPh sb="0" eb="2">
      <t xml:space="preserve">シンキ </t>
    </rPh>
    <rPh sb="2" eb="4">
      <t xml:space="preserve">ゲツマツ </t>
    </rPh>
    <phoneticPr fontId="2"/>
  </si>
  <si>
    <t>合計月末Gross MRR</t>
    <rPh sb="0" eb="2">
      <t xml:space="preserve">ゴウケイ </t>
    </rPh>
    <rPh sb="2" eb="4">
      <t xml:space="preserve">ゲツマツ </t>
    </rPh>
    <phoneticPr fontId="2"/>
  </si>
  <si>
    <t>Customer Churn</t>
    <phoneticPr fontId="2"/>
  </si>
  <si>
    <t>Revenue Churn</t>
    <phoneticPr fontId="2"/>
  </si>
  <si>
    <t>合計月末Net MRR</t>
    <rPh sb="0" eb="2">
      <t xml:space="preserve">ゴウケイ </t>
    </rPh>
    <rPh sb="2" eb="4">
      <t xml:space="preserve">ゲツマツ </t>
    </rPh>
    <phoneticPr fontId="2"/>
  </si>
  <si>
    <t>FY06</t>
    <phoneticPr fontId="2"/>
  </si>
  <si>
    <t>FY07</t>
  </si>
  <si>
    <t>FY08</t>
  </si>
  <si>
    <t>(JPY Mn)</t>
    <phoneticPr fontId="2"/>
  </si>
  <si>
    <t>Growth Rate</t>
    <phoneticPr fontId="2"/>
  </si>
  <si>
    <t>No. of Customer</t>
    <phoneticPr fontId="2"/>
  </si>
  <si>
    <t>ARPU Growth Rate</t>
    <phoneticPr fontId="2"/>
  </si>
  <si>
    <t>Customer Growth</t>
    <phoneticPr fontId="2"/>
  </si>
  <si>
    <t>ID/Customer</t>
    <phoneticPr fontId="2"/>
  </si>
  <si>
    <t>ARPA</t>
    <phoneticPr fontId="2"/>
  </si>
  <si>
    <t>新規獲得ID数</t>
    <rPh sb="0" eb="2">
      <t xml:space="preserve">シンキ </t>
    </rPh>
    <rPh sb="2" eb="4">
      <t xml:space="preserve">カクトク </t>
    </rPh>
    <rPh sb="6" eb="7">
      <t xml:space="preserve">コキャクスウ </t>
    </rPh>
    <phoneticPr fontId="2"/>
  </si>
  <si>
    <t>新規獲得顧客数</t>
    <rPh sb="0" eb="3">
      <t xml:space="preserve">シンキカクトク </t>
    </rPh>
    <rPh sb="4" eb="6">
      <t xml:space="preserve">コキャク </t>
    </rPh>
    <rPh sb="6" eb="7">
      <t xml:space="preserve">スウ </t>
    </rPh>
    <phoneticPr fontId="2"/>
  </si>
  <si>
    <t>既存アップセルID数</t>
    <rPh sb="0" eb="1">
      <t xml:space="preserve">キゾｎ </t>
    </rPh>
    <rPh sb="9" eb="10">
      <t xml:space="preserve">コキャクスウ </t>
    </rPh>
    <phoneticPr fontId="2"/>
  </si>
  <si>
    <t>月末Gross累積ID数</t>
    <rPh sb="0" eb="2">
      <t xml:space="preserve">ゲツマツ </t>
    </rPh>
    <rPh sb="7" eb="9">
      <t xml:space="preserve">ルイセキ </t>
    </rPh>
    <rPh sb="11" eb="12">
      <t xml:space="preserve">コキャクスウ </t>
    </rPh>
    <phoneticPr fontId="2"/>
  </si>
  <si>
    <t>月末Gross累積顧客数</t>
    <rPh sb="0" eb="2">
      <t xml:space="preserve">ゲツマツ </t>
    </rPh>
    <rPh sb="7" eb="9">
      <t xml:space="preserve">ルイセキ </t>
    </rPh>
    <rPh sb="9" eb="11">
      <t xml:space="preserve">コキャク </t>
    </rPh>
    <rPh sb="11" eb="12">
      <t xml:space="preserve">コキャクスウ </t>
    </rPh>
    <phoneticPr fontId="2"/>
  </si>
  <si>
    <t>月末Net累積ID数</t>
    <rPh sb="0" eb="2">
      <t xml:space="preserve">ゲツマツ </t>
    </rPh>
    <rPh sb="5" eb="7">
      <t xml:space="preserve">ルイセキ </t>
    </rPh>
    <rPh sb="9" eb="10">
      <t xml:space="preserve">コキャクスウ </t>
    </rPh>
    <phoneticPr fontId="2"/>
  </si>
  <si>
    <t>Growth Rate-Net MRR</t>
    <phoneticPr fontId="2"/>
  </si>
  <si>
    <t># of Customer</t>
    <phoneticPr fontId="2"/>
  </si>
  <si>
    <t># of ID</t>
    <phoneticPr fontId="2"/>
  </si>
  <si>
    <t>AVR MRR/Sales</t>
    <phoneticPr fontId="2"/>
  </si>
  <si>
    <t>Monthly# Customers/Sales</t>
    <phoneticPr fontId="2"/>
  </si>
  <si>
    <t># of Sales</t>
    <phoneticPr fontId="2"/>
  </si>
  <si>
    <t>Montyly # ID/Sales</t>
    <phoneticPr fontId="2"/>
  </si>
  <si>
    <t>ARR Multiple</t>
    <phoneticPr fontId="2"/>
  </si>
  <si>
    <t>EOY MRR</t>
    <phoneticPr fontId="2"/>
  </si>
  <si>
    <t>Est. ARR</t>
    <phoneticPr fontId="2"/>
  </si>
  <si>
    <t>Est. EV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</si>
</sst>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$#,##0.000"/>
    <numFmt numFmtId="177" formatCode="\$#,##0.00"/>
    <numFmt numFmtId="178" formatCode="0.0%"/>
    <numFmt numFmtId="179" formatCode="#,##0;[Red]\-#,##0;&quot;－&quot;"/>
    <numFmt numFmtId="180" formatCode="#,##0.0,,"/>
    <numFmt numFmtId="181" formatCode="#,##0.0;[Red]\-#,##0.0"/>
    <numFmt numFmtId="182" formatCode="#,##0,,"/>
  </numFmts>
  <fonts count="18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rgb="FFFFFFFF"/>
      <name val="メイリオ"/>
      <family val="2"/>
      <charset val="128"/>
    </font>
    <font>
      <sz val="12"/>
      <color theme="0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i/>
      <sz val="12"/>
      <color rgb="FF000000"/>
      <name val="メイリオ"/>
      <family val="2"/>
      <charset val="128"/>
    </font>
    <font>
      <b/>
      <i/>
      <sz val="12"/>
      <color theme="1"/>
      <name val="メイリオ"/>
      <family val="2"/>
      <charset val="128"/>
    </font>
    <font>
      <b/>
      <sz val="12"/>
      <color rgb="FF000000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b/>
      <sz val="12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rgb="FF38761D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3" fillId="0" borderId="0">
      <alignment vertical="top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38" fontId="5" fillId="0" borderId="0" xfId="1" applyFont="1">
      <alignment vertical="center"/>
    </xf>
    <xf numFmtId="178" fontId="6" fillId="0" borderId="0" xfId="2" applyNumberFormat="1" applyFont="1">
      <alignment vertical="center"/>
    </xf>
    <xf numFmtId="9" fontId="6" fillId="0" borderId="0" xfId="2" applyFont="1">
      <alignment vertical="center"/>
    </xf>
    <xf numFmtId="0" fontId="5" fillId="4" borderId="0" xfId="0" applyFont="1" applyFill="1">
      <alignment vertical="center"/>
    </xf>
    <xf numFmtId="0" fontId="8" fillId="0" borderId="0" xfId="0" applyFont="1">
      <alignment vertical="center"/>
    </xf>
    <xf numFmtId="0" fontId="9" fillId="3" borderId="0" xfId="0" applyFont="1" applyFill="1" applyAlignment="1"/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3" fontId="12" fillId="0" borderId="0" xfId="0" applyNumberFormat="1" applyFont="1" applyAlignment="1">
      <alignment horizontal="left" indent="1"/>
    </xf>
    <xf numFmtId="38" fontId="11" fillId="0" borderId="0" xfId="1" applyFont="1">
      <alignment vertical="center"/>
    </xf>
    <xf numFmtId="0" fontId="11" fillId="0" borderId="0" xfId="0" applyFont="1">
      <alignment vertical="center"/>
    </xf>
    <xf numFmtId="177" fontId="12" fillId="0" borderId="0" xfId="0" applyNumberFormat="1" applyFont="1" applyAlignment="1">
      <alignment horizontal="left" indent="1"/>
    </xf>
    <xf numFmtId="3" fontId="13" fillId="0" borderId="0" xfId="0" applyNumberFormat="1" applyFont="1" applyAlignment="1"/>
    <xf numFmtId="38" fontId="14" fillId="0" borderId="0" xfId="1" applyFont="1">
      <alignment vertical="center"/>
    </xf>
    <xf numFmtId="3" fontId="15" fillId="0" borderId="1" xfId="0" applyNumberFormat="1" applyFont="1" applyBorder="1" applyAlignment="1">
      <alignment horizontal="left"/>
    </xf>
    <xf numFmtId="38" fontId="11" fillId="0" borderId="1" xfId="1" applyFont="1" applyBorder="1">
      <alignment vertical="center"/>
    </xf>
    <xf numFmtId="178" fontId="11" fillId="0" borderId="1" xfId="2" applyNumberFormat="1" applyFont="1" applyBorder="1">
      <alignment vertical="center"/>
    </xf>
    <xf numFmtId="0" fontId="11" fillId="0" borderId="1" xfId="0" applyFont="1" applyBorder="1">
      <alignment vertical="center"/>
    </xf>
    <xf numFmtId="178" fontId="11" fillId="0" borderId="0" xfId="2" applyNumberFormat="1" applyFont="1">
      <alignment vertical="center"/>
    </xf>
    <xf numFmtId="176" fontId="13" fillId="0" borderId="0" xfId="0" applyNumberFormat="1" applyFont="1" applyAlignment="1">
      <alignment horizontal="left"/>
    </xf>
    <xf numFmtId="0" fontId="14" fillId="0" borderId="0" xfId="0" applyFont="1">
      <alignment vertical="center"/>
    </xf>
    <xf numFmtId="38" fontId="14" fillId="0" borderId="0" xfId="0" applyNumberFormat="1" applyFont="1">
      <alignment vertical="center"/>
    </xf>
    <xf numFmtId="0" fontId="16" fillId="0" borderId="0" xfId="0" applyFont="1">
      <alignment vertical="center"/>
    </xf>
    <xf numFmtId="176" fontId="12" fillId="0" borderId="0" xfId="0" applyNumberFormat="1" applyFont="1" applyAlignment="1">
      <alignment horizontal="left"/>
    </xf>
    <xf numFmtId="38" fontId="16" fillId="0" borderId="0" xfId="0" applyNumberFormat="1" applyFont="1">
      <alignment vertical="center"/>
    </xf>
    <xf numFmtId="3" fontId="13" fillId="6" borderId="0" xfId="0" applyNumberFormat="1" applyFont="1" applyFill="1" applyAlignment="1"/>
    <xf numFmtId="0" fontId="14" fillId="6" borderId="0" xfId="0" applyFont="1" applyFill="1">
      <alignment vertical="center"/>
    </xf>
    <xf numFmtId="38" fontId="14" fillId="6" borderId="0" xfId="0" applyNumberFormat="1" applyFont="1" applyFill="1">
      <alignment vertical="center"/>
    </xf>
    <xf numFmtId="38" fontId="5" fillId="0" borderId="0" xfId="0" applyNumberFormat="1" applyFont="1">
      <alignment vertical="center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180" fontId="5" fillId="0" borderId="0" xfId="0" applyNumberFormat="1" applyFont="1" applyAlignment="1">
      <alignment horizontal="right" vertical="center"/>
    </xf>
    <xf numFmtId="9" fontId="5" fillId="0" borderId="0" xfId="2" applyFont="1">
      <alignment vertical="center"/>
    </xf>
    <xf numFmtId="9" fontId="5" fillId="0" borderId="0" xfId="2" applyNumberFormat="1" applyFont="1">
      <alignment vertical="center"/>
    </xf>
    <xf numFmtId="38" fontId="10" fillId="7" borderId="0" xfId="1" applyFont="1" applyFill="1">
      <alignment vertical="center"/>
    </xf>
    <xf numFmtId="181" fontId="5" fillId="0" borderId="0" xfId="1" applyNumberFormat="1" applyFont="1">
      <alignment vertical="center"/>
    </xf>
    <xf numFmtId="181" fontId="6" fillId="0" borderId="0" xfId="1" applyNumberFormat="1" applyFont="1">
      <alignment vertical="center"/>
    </xf>
    <xf numFmtId="178" fontId="14" fillId="6" borderId="0" xfId="2" applyNumberFormat="1" applyFont="1" applyFill="1">
      <alignment vertical="center"/>
    </xf>
    <xf numFmtId="40" fontId="5" fillId="0" borderId="0" xfId="1" applyNumberFormat="1" applyFont="1">
      <alignment vertical="center"/>
    </xf>
    <xf numFmtId="38" fontId="17" fillId="0" borderId="0" xfId="1" applyFont="1">
      <alignment vertical="center"/>
    </xf>
    <xf numFmtId="0" fontId="17" fillId="0" borderId="0" xfId="0" applyFont="1">
      <alignment vertical="center"/>
    </xf>
    <xf numFmtId="178" fontId="17" fillId="0" borderId="0" xfId="2" applyNumberFormat="1" applyFont="1">
      <alignment vertical="center"/>
    </xf>
    <xf numFmtId="9" fontId="17" fillId="0" borderId="0" xfId="2" applyFont="1">
      <alignment vertical="center"/>
    </xf>
    <xf numFmtId="181" fontId="17" fillId="0" borderId="0" xfId="1" applyNumberFormat="1" applyFont="1">
      <alignment vertical="center"/>
    </xf>
    <xf numFmtId="182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182" fontId="5" fillId="0" borderId="0" xfId="1" applyNumberFormat="1" applyFont="1">
      <alignment vertical="center"/>
    </xf>
  </cellXfs>
  <cellStyles count="8">
    <cellStyle name="20% - アクセント 1 2" xfId="5" xr:uid="{0EFF8161-5719-2846-931F-97FD2FEFEB63}"/>
    <cellStyle name="パーセント" xfId="2" builtinId="5"/>
    <cellStyle name="パーセント 2" xfId="7" xr:uid="{DC668C2D-CE0C-EA4B-AEA0-8B325F0F7E37}"/>
    <cellStyle name="桁区切り" xfId="1" builtinId="6"/>
    <cellStyle name="桁区切り 2" xfId="6" xr:uid="{2AAB8B09-F22A-5142-889A-E909A7C94F6D}"/>
    <cellStyle name="標準" xfId="0" builtinId="0"/>
    <cellStyle name="標準 2" xfId="3" xr:uid="{E0FAB266-3826-E941-B180-AC3FDEE1A48E}"/>
    <cellStyle name="標準 3" xfId="4" xr:uid="{439662D5-71F6-FF4C-B17C-343BAEBB9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3"/>
          <c:order val="0"/>
          <c:tx>
            <c:strRef>
              <c:f>test!$A$32</c:f>
              <c:strCache>
                <c:ptCount val="1"/>
                <c:pt idx="0">
                  <c:v>合計月末Net MRR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test!$B$17:$CT$17</c:f>
              <c:numCache>
                <c:formatCode>General</c:formatCode>
                <c:ptCount val="9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</c:numCache>
            </c:numRef>
          </c:cat>
          <c:val>
            <c:numRef>
              <c:f>test!$B$32:$CX$32</c:f>
              <c:numCache>
                <c:formatCode>#,##0_);[Red]\(#,##0\)</c:formatCode>
                <c:ptCount val="101"/>
                <c:pt idx="1">
                  <c:v>500000</c:v>
                </c:pt>
                <c:pt idx="2">
                  <c:v>1000000</c:v>
                </c:pt>
                <c:pt idx="3">
                  <c:v>1500000</c:v>
                </c:pt>
                <c:pt idx="4">
                  <c:v>2000000</c:v>
                </c:pt>
                <c:pt idx="5">
                  <c:v>2500000</c:v>
                </c:pt>
                <c:pt idx="6">
                  <c:v>3000000</c:v>
                </c:pt>
                <c:pt idx="7">
                  <c:v>3500000</c:v>
                </c:pt>
                <c:pt idx="8">
                  <c:v>4000000</c:v>
                </c:pt>
                <c:pt idx="9">
                  <c:v>4500000</c:v>
                </c:pt>
                <c:pt idx="10">
                  <c:v>5000000</c:v>
                </c:pt>
                <c:pt idx="11">
                  <c:v>5500000</c:v>
                </c:pt>
                <c:pt idx="12">
                  <c:v>6000000</c:v>
                </c:pt>
                <c:pt idx="13">
                  <c:v>6667500</c:v>
                </c:pt>
                <c:pt idx="14">
                  <c:v>7332250</c:v>
                </c:pt>
                <c:pt idx="15">
                  <c:v>7994250</c:v>
                </c:pt>
                <c:pt idx="16">
                  <c:v>8653500</c:v>
                </c:pt>
                <c:pt idx="17">
                  <c:v>9310000</c:v>
                </c:pt>
                <c:pt idx="18">
                  <c:v>9963750</c:v>
                </c:pt>
                <c:pt idx="19">
                  <c:v>10614750</c:v>
                </c:pt>
                <c:pt idx="20">
                  <c:v>11263000</c:v>
                </c:pt>
                <c:pt idx="21">
                  <c:v>11908500</c:v>
                </c:pt>
                <c:pt idx="22">
                  <c:v>12551250</c:v>
                </c:pt>
                <c:pt idx="23">
                  <c:v>13191250</c:v>
                </c:pt>
                <c:pt idx="24">
                  <c:v>13828500</c:v>
                </c:pt>
                <c:pt idx="25">
                  <c:v>14571112.5</c:v>
                </c:pt>
                <c:pt idx="26">
                  <c:v>15310700</c:v>
                </c:pt>
                <c:pt idx="27">
                  <c:v>16047262.5</c:v>
                </c:pt>
                <c:pt idx="28">
                  <c:v>16780800</c:v>
                </c:pt>
                <c:pt idx="29">
                  <c:v>17511312.5</c:v>
                </c:pt>
                <c:pt idx="30">
                  <c:v>18238800</c:v>
                </c:pt>
                <c:pt idx="31">
                  <c:v>18963262.5</c:v>
                </c:pt>
                <c:pt idx="32">
                  <c:v>19684700</c:v>
                </c:pt>
                <c:pt idx="33">
                  <c:v>20403112.5</c:v>
                </c:pt>
                <c:pt idx="34">
                  <c:v>21118500</c:v>
                </c:pt>
                <c:pt idx="35">
                  <c:v>21830862.5</c:v>
                </c:pt>
                <c:pt idx="36">
                  <c:v>22540200</c:v>
                </c:pt>
                <c:pt idx="37">
                  <c:v>23371382.4375</c:v>
                </c:pt>
                <c:pt idx="38">
                  <c:v>24199237.375</c:v>
                </c:pt>
                <c:pt idx="39">
                  <c:v>25023764.8125</c:v>
                </c:pt>
                <c:pt idx="40">
                  <c:v>25844964.75</c:v>
                </c:pt>
                <c:pt idx="41">
                  <c:v>26662837.1875</c:v>
                </c:pt>
                <c:pt idx="42">
                  <c:v>27477382.125</c:v>
                </c:pt>
                <c:pt idx="43">
                  <c:v>28288599.5625</c:v>
                </c:pt>
                <c:pt idx="44">
                  <c:v>29096489.5</c:v>
                </c:pt>
                <c:pt idx="45">
                  <c:v>29901051.9375</c:v>
                </c:pt>
                <c:pt idx="46">
                  <c:v>30702286.875</c:v>
                </c:pt>
                <c:pt idx="47">
                  <c:v>31500194.3125</c:v>
                </c:pt>
                <c:pt idx="48">
                  <c:v>32294774.25</c:v>
                </c:pt>
                <c:pt idx="49">
                  <c:v>33230251.4653125</c:v>
                </c:pt>
                <c:pt idx="50">
                  <c:v>34162068.430624999</c:v>
                </c:pt>
                <c:pt idx="51">
                  <c:v>35090225.145937502</c:v>
                </c:pt>
                <c:pt idx="52">
                  <c:v>36014721.611250006</c:v>
                </c:pt>
                <c:pt idx="53">
                  <c:v>36935557.826562509</c:v>
                </c:pt>
                <c:pt idx="54">
                  <c:v>37852733.791875012</c:v>
                </c:pt>
                <c:pt idx="55">
                  <c:v>38766249.507187515</c:v>
                </c:pt>
                <c:pt idx="56">
                  <c:v>39676104.972500019</c:v>
                </c:pt>
                <c:pt idx="57">
                  <c:v>40582300.187812522</c:v>
                </c:pt>
                <c:pt idx="58">
                  <c:v>41484835.153125025</c:v>
                </c:pt>
                <c:pt idx="59">
                  <c:v>42383709.868437529</c:v>
                </c:pt>
                <c:pt idx="60">
                  <c:v>43278924.333750032</c:v>
                </c:pt>
                <c:pt idx="61">
                  <c:v>44337058.167435966</c:v>
                </c:pt>
                <c:pt idx="62">
                  <c:v>45391165.726121902</c:v>
                </c:pt>
                <c:pt idx="63">
                  <c:v>46441247.00980784</c:v>
                </c:pt>
                <c:pt idx="64">
                  <c:v>47487302.018493772</c:v>
                </c:pt>
                <c:pt idx="65">
                  <c:v>48529330.752179705</c:v>
                </c:pt>
                <c:pt idx="66">
                  <c:v>49567333.210865639</c:v>
                </c:pt>
                <c:pt idx="67">
                  <c:v>50601309.394551575</c:v>
                </c:pt>
                <c:pt idx="68">
                  <c:v>51631259.303237513</c:v>
                </c:pt>
                <c:pt idx="69">
                  <c:v>52657182.936923444</c:v>
                </c:pt>
                <c:pt idx="70">
                  <c:v>53679080.295609377</c:v>
                </c:pt>
                <c:pt idx="71">
                  <c:v>54696951.379295312</c:v>
                </c:pt>
                <c:pt idx="72">
                  <c:v>55710796.187981248</c:v>
                </c:pt>
                <c:pt idx="73">
                  <c:v>56913014.180888504</c:v>
                </c:pt>
                <c:pt idx="74">
                  <c:v>58110803.271295756</c:v>
                </c:pt>
                <c:pt idx="75">
                  <c:v>59304163.459203012</c:v>
                </c:pt>
                <c:pt idx="76">
                  <c:v>60493094.744610272</c:v>
                </c:pt>
                <c:pt idx="77">
                  <c:v>61677597.127517536</c:v>
                </c:pt>
                <c:pt idx="78">
                  <c:v>62857670.607924789</c:v>
                </c:pt>
                <c:pt idx="79">
                  <c:v>64033315.185832039</c:v>
                </c:pt>
                <c:pt idx="80">
                  <c:v>65204530.861239292</c:v>
                </c:pt>
                <c:pt idx="81">
                  <c:v>66371317.634146549</c:v>
                </c:pt>
                <c:pt idx="82">
                  <c:v>67533675.50455381</c:v>
                </c:pt>
                <c:pt idx="83">
                  <c:v>68691604.47246106</c:v>
                </c:pt>
                <c:pt idx="84">
                  <c:v>69845104.537868306</c:v>
                </c:pt>
                <c:pt idx="85">
                  <c:v>71216397.076176196</c:v>
                </c:pt>
                <c:pt idx="86">
                  <c:v>72582817.821734086</c:v>
                </c:pt>
                <c:pt idx="87">
                  <c:v>73944366.774541974</c:v>
                </c:pt>
                <c:pt idx="88">
                  <c:v>75301043.934599862</c:v>
                </c:pt>
                <c:pt idx="89">
                  <c:v>76652849.301907748</c:v>
                </c:pt>
                <c:pt idx="90">
                  <c:v>77999782.876465634</c:v>
                </c:pt>
                <c:pt idx="91">
                  <c:v>79341844.658273518</c:v>
                </c:pt>
                <c:pt idx="92">
                  <c:v>80679034.647331402</c:v>
                </c:pt>
                <c:pt idx="93">
                  <c:v>82011352.843639284</c:v>
                </c:pt>
                <c:pt idx="94">
                  <c:v>83338799.247197166</c:v>
                </c:pt>
                <c:pt idx="95">
                  <c:v>84661373.858005047</c:v>
                </c:pt>
                <c:pt idx="96">
                  <c:v>85979076.676062927</c:v>
                </c:pt>
                <c:pt idx="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5-5549-9674-54BD73904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764816"/>
        <c:axId val="1917027552"/>
      </c:barChart>
      <c:catAx>
        <c:axId val="19177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7027552"/>
        <c:crosses val="autoZero"/>
        <c:auto val="1"/>
        <c:lblAlgn val="ctr"/>
        <c:lblOffset val="100"/>
        <c:noMultiLvlLbl val="0"/>
      </c:catAx>
      <c:valAx>
        <c:axId val="191702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776481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3"/>
          <c:order val="0"/>
          <c:tx>
            <c:strRef>
              <c:f>'Test_2(High growth  ARPU)'!$A$32</c:f>
              <c:strCache>
                <c:ptCount val="1"/>
                <c:pt idx="0">
                  <c:v>合計月末Net MRR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'Test_2(High growth  ARPU)'!$B$17:$CT$17</c:f>
              <c:numCache>
                <c:formatCode>General</c:formatCode>
                <c:ptCount val="9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</c:numCache>
            </c:numRef>
          </c:cat>
          <c:val>
            <c:numRef>
              <c:f>'Test_2(High growth  ARPU)'!$B$32:$CX$32</c:f>
              <c:numCache>
                <c:formatCode>#,##0_);[Red]\(#,##0\)</c:formatCode>
                <c:ptCount val="101"/>
                <c:pt idx="1">
                  <c:v>500000</c:v>
                </c:pt>
                <c:pt idx="2">
                  <c:v>1000000</c:v>
                </c:pt>
                <c:pt idx="3">
                  <c:v>1500000</c:v>
                </c:pt>
                <c:pt idx="4">
                  <c:v>2000000</c:v>
                </c:pt>
                <c:pt idx="5">
                  <c:v>2500000</c:v>
                </c:pt>
                <c:pt idx="6">
                  <c:v>3000000</c:v>
                </c:pt>
                <c:pt idx="7">
                  <c:v>3500000</c:v>
                </c:pt>
                <c:pt idx="8">
                  <c:v>4000000</c:v>
                </c:pt>
                <c:pt idx="9">
                  <c:v>4500000</c:v>
                </c:pt>
                <c:pt idx="10">
                  <c:v>5000000</c:v>
                </c:pt>
                <c:pt idx="11">
                  <c:v>5500000</c:v>
                </c:pt>
                <c:pt idx="12">
                  <c:v>6000000</c:v>
                </c:pt>
                <c:pt idx="13">
                  <c:v>6915000</c:v>
                </c:pt>
                <c:pt idx="14">
                  <c:v>7827250</c:v>
                </c:pt>
                <c:pt idx="15">
                  <c:v>8736750</c:v>
                </c:pt>
                <c:pt idx="16">
                  <c:v>9643500</c:v>
                </c:pt>
                <c:pt idx="17">
                  <c:v>10547500</c:v>
                </c:pt>
                <c:pt idx="18">
                  <c:v>11448750</c:v>
                </c:pt>
                <c:pt idx="19">
                  <c:v>12347250</c:v>
                </c:pt>
                <c:pt idx="20">
                  <c:v>13243000</c:v>
                </c:pt>
                <c:pt idx="21">
                  <c:v>14136000</c:v>
                </c:pt>
                <c:pt idx="22">
                  <c:v>15026250</c:v>
                </c:pt>
                <c:pt idx="23">
                  <c:v>15913750</c:v>
                </c:pt>
                <c:pt idx="24">
                  <c:v>16798500</c:v>
                </c:pt>
                <c:pt idx="25">
                  <c:v>18294750</c:v>
                </c:pt>
                <c:pt idx="26">
                  <c:v>19787975</c:v>
                </c:pt>
                <c:pt idx="27">
                  <c:v>21278175</c:v>
                </c:pt>
                <c:pt idx="28">
                  <c:v>22765350</c:v>
                </c:pt>
                <c:pt idx="29">
                  <c:v>24249500</c:v>
                </c:pt>
                <c:pt idx="30">
                  <c:v>25730625</c:v>
                </c:pt>
                <c:pt idx="31">
                  <c:v>27208725</c:v>
                </c:pt>
                <c:pt idx="32">
                  <c:v>28683800</c:v>
                </c:pt>
                <c:pt idx="33">
                  <c:v>30155850</c:v>
                </c:pt>
                <c:pt idx="34">
                  <c:v>31624875</c:v>
                </c:pt>
                <c:pt idx="35">
                  <c:v>33090875</c:v>
                </c:pt>
                <c:pt idx="36">
                  <c:v>34553850</c:v>
                </c:pt>
                <c:pt idx="37">
                  <c:v>37027312.5</c:v>
                </c:pt>
                <c:pt idx="38">
                  <c:v>39497447.5</c:v>
                </c:pt>
                <c:pt idx="39">
                  <c:v>41964255</c:v>
                </c:pt>
                <c:pt idx="40">
                  <c:v>44427735</c:v>
                </c:pt>
                <c:pt idx="41">
                  <c:v>46887887.5</c:v>
                </c:pt>
                <c:pt idx="42">
                  <c:v>49344712.5</c:v>
                </c:pt>
                <c:pt idx="43">
                  <c:v>51798210</c:v>
                </c:pt>
                <c:pt idx="44">
                  <c:v>54248380</c:v>
                </c:pt>
                <c:pt idx="45">
                  <c:v>56695222.5</c:v>
                </c:pt>
                <c:pt idx="46">
                  <c:v>59138737.5</c:v>
                </c:pt>
                <c:pt idx="47">
                  <c:v>61578925</c:v>
                </c:pt>
                <c:pt idx="48">
                  <c:v>64015785</c:v>
                </c:pt>
                <c:pt idx="49">
                  <c:v>68121613.125</c:v>
                </c:pt>
                <c:pt idx="50">
                  <c:v>72223781</c:v>
                </c:pt>
                <c:pt idx="51">
                  <c:v>76322288.625</c:v>
                </c:pt>
                <c:pt idx="52">
                  <c:v>80417136</c:v>
                </c:pt>
                <c:pt idx="53">
                  <c:v>84508323.125</c:v>
                </c:pt>
                <c:pt idx="54">
                  <c:v>88595850</c:v>
                </c:pt>
                <c:pt idx="55">
                  <c:v>92679716.625</c:v>
                </c:pt>
                <c:pt idx="56">
                  <c:v>96759923</c:v>
                </c:pt>
                <c:pt idx="57">
                  <c:v>100836469.125</c:v>
                </c:pt>
                <c:pt idx="58">
                  <c:v>104909355</c:v>
                </c:pt>
                <c:pt idx="59">
                  <c:v>108978580.625</c:v>
                </c:pt>
                <c:pt idx="60">
                  <c:v>113044146</c:v>
                </c:pt>
                <c:pt idx="61">
                  <c:v>119865338.90625</c:v>
                </c:pt>
                <c:pt idx="62">
                  <c:v>126682505.53749999</c:v>
                </c:pt>
                <c:pt idx="63">
                  <c:v>133495645.89375</c:v>
                </c:pt>
                <c:pt idx="64">
                  <c:v>140304759.97500002</c:v>
                </c:pt>
                <c:pt idx="65">
                  <c:v>147109847.78125003</c:v>
                </c:pt>
                <c:pt idx="66">
                  <c:v>153910909.31250003</c:v>
                </c:pt>
                <c:pt idx="67">
                  <c:v>160707944.56875002</c:v>
                </c:pt>
                <c:pt idx="68">
                  <c:v>167500953.55000001</c:v>
                </c:pt>
                <c:pt idx="69">
                  <c:v>174289936.25625002</c:v>
                </c:pt>
                <c:pt idx="70">
                  <c:v>181074892.68750003</c:v>
                </c:pt>
                <c:pt idx="71">
                  <c:v>187855822.84375003</c:v>
                </c:pt>
                <c:pt idx="72">
                  <c:v>194632726.72500002</c:v>
                </c:pt>
                <c:pt idx="73">
                  <c:v>205958429.17031252</c:v>
                </c:pt>
                <c:pt idx="74">
                  <c:v>217279702.71312505</c:v>
                </c:pt>
                <c:pt idx="75">
                  <c:v>228596547.35343757</c:v>
                </c:pt>
                <c:pt idx="76">
                  <c:v>239908963.09125009</c:v>
                </c:pt>
                <c:pt idx="77">
                  <c:v>251216949.92656261</c:v>
                </c:pt>
                <c:pt idx="78">
                  <c:v>262520507.85937512</c:v>
                </c:pt>
                <c:pt idx="79">
                  <c:v>273819636.88968766</c:v>
                </c:pt>
                <c:pt idx="80">
                  <c:v>285114337.01750016</c:v>
                </c:pt>
                <c:pt idx="81">
                  <c:v>296404608.24281269</c:v>
                </c:pt>
                <c:pt idx="82">
                  <c:v>307690450.56562519</c:v>
                </c:pt>
                <c:pt idx="83">
                  <c:v>318971863.98593771</c:v>
                </c:pt>
                <c:pt idx="84">
                  <c:v>330248848.50375021</c:v>
                </c:pt>
                <c:pt idx="85">
                  <c:v>349033565.1035158</c:v>
                </c:pt>
                <c:pt idx="86">
                  <c:v>367813409.9105314</c:v>
                </c:pt>
                <c:pt idx="87">
                  <c:v>386588382.924797</c:v>
                </c:pt>
                <c:pt idx="88">
                  <c:v>405358484.14631259</c:v>
                </c:pt>
                <c:pt idx="89">
                  <c:v>424123713.57507819</c:v>
                </c:pt>
                <c:pt idx="90">
                  <c:v>442884071.21109378</c:v>
                </c:pt>
                <c:pt idx="91">
                  <c:v>461639557.05435938</c:v>
                </c:pt>
                <c:pt idx="92">
                  <c:v>480390171.10487497</c:v>
                </c:pt>
                <c:pt idx="93">
                  <c:v>499135913.36264056</c:v>
                </c:pt>
                <c:pt idx="94">
                  <c:v>517876783.82765615</c:v>
                </c:pt>
                <c:pt idx="95">
                  <c:v>536612782.4999218</c:v>
                </c:pt>
                <c:pt idx="96">
                  <c:v>555343909.37943745</c:v>
                </c:pt>
                <c:pt idx="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8-6641-916B-3C2DA1E2D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764816"/>
        <c:axId val="1917027552"/>
      </c:barChart>
      <c:catAx>
        <c:axId val="19177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7027552"/>
        <c:crosses val="autoZero"/>
        <c:auto val="1"/>
        <c:lblAlgn val="ctr"/>
        <c:lblOffset val="100"/>
        <c:noMultiLvlLbl val="0"/>
      </c:catAx>
      <c:valAx>
        <c:axId val="191702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776481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3"/>
          <c:order val="0"/>
          <c:tx>
            <c:strRef>
              <c:f>Test_1!$A$31</c:f>
              <c:strCache>
                <c:ptCount val="1"/>
                <c:pt idx="0">
                  <c:v>合計月末Net MRR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Test_1!$B$16:$CT$16</c:f>
              <c:numCache>
                <c:formatCode>General</c:formatCode>
                <c:ptCount val="9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</c:numCache>
            </c:numRef>
          </c:cat>
          <c:val>
            <c:numRef>
              <c:f>Test_1!$B$31:$CX$31</c:f>
              <c:numCache>
                <c:formatCode>#,##0_);[Red]\(#,##0\)</c:formatCode>
                <c:ptCount val="101"/>
                <c:pt idx="1">
                  <c:v>833333.33333333337</c:v>
                </c:pt>
                <c:pt idx="2">
                  <c:v>1666666.6666666667</c:v>
                </c:pt>
                <c:pt idx="3">
                  <c:v>2500000</c:v>
                </c:pt>
                <c:pt idx="4">
                  <c:v>3333333.3333333335</c:v>
                </c:pt>
                <c:pt idx="5">
                  <c:v>4166666.666666667</c:v>
                </c:pt>
                <c:pt idx="6">
                  <c:v>5000000</c:v>
                </c:pt>
                <c:pt idx="7">
                  <c:v>5833333.333333333</c:v>
                </c:pt>
                <c:pt idx="8">
                  <c:v>6666666.666666666</c:v>
                </c:pt>
                <c:pt idx="9">
                  <c:v>7499999.9999999991</c:v>
                </c:pt>
                <c:pt idx="10">
                  <c:v>8333333.3333333321</c:v>
                </c:pt>
                <c:pt idx="11">
                  <c:v>9166666.666666666</c:v>
                </c:pt>
                <c:pt idx="12">
                  <c:v>10000000</c:v>
                </c:pt>
                <c:pt idx="13">
                  <c:v>11483333.333333334</c:v>
                </c:pt>
                <c:pt idx="14">
                  <c:v>12954166.666666668</c:v>
                </c:pt>
                <c:pt idx="15">
                  <c:v>14412500.000000002</c:v>
                </c:pt>
                <c:pt idx="16">
                  <c:v>15858333.333333336</c:v>
                </c:pt>
                <c:pt idx="17">
                  <c:v>17291666.666666668</c:v>
                </c:pt>
                <c:pt idx="18">
                  <c:v>18712500</c:v>
                </c:pt>
                <c:pt idx="19">
                  <c:v>20120833.333333332</c:v>
                </c:pt>
                <c:pt idx="20">
                  <c:v>21516666.666666664</c:v>
                </c:pt>
                <c:pt idx="21">
                  <c:v>22899999.999999996</c:v>
                </c:pt>
                <c:pt idx="22">
                  <c:v>24270833.333333328</c:v>
                </c:pt>
                <c:pt idx="23">
                  <c:v>25629166.66666666</c:v>
                </c:pt>
                <c:pt idx="24">
                  <c:v>26974999.999999993</c:v>
                </c:pt>
                <c:pt idx="25">
                  <c:v>29099999.999999993</c:v>
                </c:pt>
                <c:pt idx="26">
                  <c:v>31206249.999999993</c:v>
                </c:pt>
                <c:pt idx="27">
                  <c:v>33293749.999999993</c:v>
                </c:pt>
                <c:pt idx="28">
                  <c:v>35362499.999999993</c:v>
                </c:pt>
                <c:pt idx="29">
                  <c:v>37412499.999999993</c:v>
                </c:pt>
                <c:pt idx="30">
                  <c:v>39443749.999999993</c:v>
                </c:pt>
                <c:pt idx="31">
                  <c:v>41456249.999999993</c:v>
                </c:pt>
                <c:pt idx="32">
                  <c:v>43449999.999999993</c:v>
                </c:pt>
                <c:pt idx="33">
                  <c:v>45424999.999999993</c:v>
                </c:pt>
                <c:pt idx="34">
                  <c:v>47381249.999999993</c:v>
                </c:pt>
                <c:pt idx="35">
                  <c:v>49318749.999999993</c:v>
                </c:pt>
                <c:pt idx="36">
                  <c:v>51237499.999999993</c:v>
                </c:pt>
                <c:pt idx="37">
                  <c:v>54324999.999999993</c:v>
                </c:pt>
                <c:pt idx="38">
                  <c:v>57384374.999999993</c:v>
                </c:pt>
                <c:pt idx="39">
                  <c:v>60415624.999999993</c:v>
                </c:pt>
                <c:pt idx="40">
                  <c:v>63418749.999999993</c:v>
                </c:pt>
                <c:pt idx="41">
                  <c:v>66393749.999999993</c:v>
                </c:pt>
                <c:pt idx="42">
                  <c:v>69340625</c:v>
                </c:pt>
                <c:pt idx="43">
                  <c:v>72259375</c:v>
                </c:pt>
                <c:pt idx="44">
                  <c:v>75150000</c:v>
                </c:pt>
                <c:pt idx="45">
                  <c:v>78012500</c:v>
                </c:pt>
                <c:pt idx="46">
                  <c:v>80846875</c:v>
                </c:pt>
                <c:pt idx="47">
                  <c:v>83653125</c:v>
                </c:pt>
                <c:pt idx="48">
                  <c:v>86431250</c:v>
                </c:pt>
                <c:pt idx="49">
                  <c:v>90962500</c:v>
                </c:pt>
                <c:pt idx="50">
                  <c:v>95451562.5</c:v>
                </c:pt>
                <c:pt idx="51">
                  <c:v>99898437.5</c:v>
                </c:pt>
                <c:pt idx="52">
                  <c:v>104303125</c:v>
                </c:pt>
                <c:pt idx="53">
                  <c:v>108665625</c:v>
                </c:pt>
                <c:pt idx="54">
                  <c:v>112985937.5</c:v>
                </c:pt>
                <c:pt idx="55">
                  <c:v>117264062.5</c:v>
                </c:pt>
                <c:pt idx="56">
                  <c:v>121500000</c:v>
                </c:pt>
                <c:pt idx="57">
                  <c:v>125693750</c:v>
                </c:pt>
                <c:pt idx="58">
                  <c:v>129845312.5</c:v>
                </c:pt>
                <c:pt idx="59">
                  <c:v>133954687.5</c:v>
                </c:pt>
                <c:pt idx="60">
                  <c:v>138021875</c:v>
                </c:pt>
                <c:pt idx="61">
                  <c:v>144718750</c:v>
                </c:pt>
                <c:pt idx="62">
                  <c:v>151352343.75</c:v>
                </c:pt>
                <c:pt idx="63">
                  <c:v>157922656.25</c:v>
                </c:pt>
                <c:pt idx="64">
                  <c:v>164429687.5</c:v>
                </c:pt>
                <c:pt idx="65">
                  <c:v>170873437.5</c:v>
                </c:pt>
                <c:pt idx="66">
                  <c:v>177253906.25</c:v>
                </c:pt>
                <c:pt idx="67">
                  <c:v>183571093.75</c:v>
                </c:pt>
                <c:pt idx="68">
                  <c:v>189825000</c:v>
                </c:pt>
                <c:pt idx="69">
                  <c:v>196015625</c:v>
                </c:pt>
                <c:pt idx="70">
                  <c:v>202142968.75</c:v>
                </c:pt>
                <c:pt idx="71">
                  <c:v>208207031.25</c:v>
                </c:pt>
                <c:pt idx="72">
                  <c:v>214207812.5</c:v>
                </c:pt>
                <c:pt idx="73">
                  <c:v>224153125</c:v>
                </c:pt>
                <c:pt idx="74">
                  <c:v>234003515.625</c:v>
                </c:pt>
                <c:pt idx="75">
                  <c:v>243758984.375</c:v>
                </c:pt>
                <c:pt idx="76">
                  <c:v>253419531.25</c:v>
                </c:pt>
                <c:pt idx="77">
                  <c:v>262985156.25</c:v>
                </c:pt>
                <c:pt idx="78">
                  <c:v>272455859.375</c:v>
                </c:pt>
                <c:pt idx="79">
                  <c:v>281831640.625</c:v>
                </c:pt>
                <c:pt idx="80">
                  <c:v>291112500</c:v>
                </c:pt>
                <c:pt idx="81">
                  <c:v>300298437.5</c:v>
                </c:pt>
                <c:pt idx="82">
                  <c:v>309389453.125</c:v>
                </c:pt>
                <c:pt idx="83">
                  <c:v>318385546.875</c:v>
                </c:pt>
                <c:pt idx="84">
                  <c:v>327286718.75</c:v>
                </c:pt>
                <c:pt idx="85">
                  <c:v>342104687.5</c:v>
                </c:pt>
                <c:pt idx="86">
                  <c:v>356780273.4375</c:v>
                </c:pt>
                <c:pt idx="87">
                  <c:v>371313476.5625</c:v>
                </c:pt>
                <c:pt idx="88">
                  <c:v>385704296.875</c:v>
                </c:pt>
                <c:pt idx="89">
                  <c:v>399952734.375</c:v>
                </c:pt>
                <c:pt idx="90">
                  <c:v>414058789.0625</c:v>
                </c:pt>
                <c:pt idx="91">
                  <c:v>428022460.9375</c:v>
                </c:pt>
                <c:pt idx="92">
                  <c:v>441843750</c:v>
                </c:pt>
                <c:pt idx="93">
                  <c:v>455522656.25</c:v>
                </c:pt>
                <c:pt idx="94">
                  <c:v>469059179.6875</c:v>
                </c:pt>
                <c:pt idx="95">
                  <c:v>482453320.3125</c:v>
                </c:pt>
                <c:pt idx="96">
                  <c:v>495705078.125</c:v>
                </c:pt>
                <c:pt idx="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15-EA44-AFF9-373193B07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7764816"/>
        <c:axId val="1917027552"/>
      </c:barChart>
      <c:catAx>
        <c:axId val="19177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7027552"/>
        <c:crosses val="autoZero"/>
        <c:auto val="1"/>
        <c:lblAlgn val="ctr"/>
        <c:lblOffset val="100"/>
        <c:noMultiLvlLbl val="0"/>
      </c:catAx>
      <c:valAx>
        <c:axId val="191702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776481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34</xdr:row>
      <xdr:rowOff>25400</xdr:rowOff>
    </xdr:from>
    <xdr:to>
      <xdr:col>11</xdr:col>
      <xdr:colOff>762000</xdr:colOff>
      <xdr:row>55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64A045-C427-0141-AC73-39E3FAEB9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34</xdr:row>
      <xdr:rowOff>25400</xdr:rowOff>
    </xdr:from>
    <xdr:to>
      <xdr:col>11</xdr:col>
      <xdr:colOff>762000</xdr:colOff>
      <xdr:row>55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FDFDDF-7C53-8542-8FC3-ABDC83F11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33</xdr:row>
      <xdr:rowOff>25400</xdr:rowOff>
    </xdr:from>
    <xdr:to>
      <xdr:col>11</xdr:col>
      <xdr:colOff>762000</xdr:colOff>
      <xdr:row>54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4D21C71-FB6A-8242-A583-2E645DB7E5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66E0-BEF8-4B4F-BF9C-506AF182FA63}">
  <dimension ref="A1:CX36"/>
  <sheetViews>
    <sheetView showGridLines="0" tabSelected="1" zoomScale="110" zoomScaleNormal="110" workbookViewId="0">
      <selection activeCell="B16" sqref="B16"/>
    </sheetView>
  </sheetViews>
  <sheetFormatPr baseColWidth="10" defaultRowHeight="16"/>
  <cols>
    <col min="1" max="1" width="24.140625" style="2" customWidth="1"/>
    <col min="2" max="3" width="11.28515625" style="2" bestFit="1" customWidth="1"/>
    <col min="4" max="5" width="11.42578125" style="2" bestFit="1" customWidth="1"/>
    <col min="6" max="6" width="13" style="2" bestFit="1" customWidth="1"/>
    <col min="7" max="12" width="11.42578125" style="2" bestFit="1" customWidth="1"/>
    <col min="13" max="13" width="12" style="2" customWidth="1"/>
    <col min="14" max="98" width="12.5703125" style="2" bestFit="1" customWidth="1"/>
    <col min="99" max="99" width="11" style="2" bestFit="1" customWidth="1"/>
    <col min="100" max="16384" width="10.7109375" style="2"/>
  </cols>
  <sheetData>
    <row r="1" spans="1:13" ht="17" thickBot="1">
      <c r="A1" s="1" t="s">
        <v>2</v>
      </c>
    </row>
    <row r="2" spans="1:13">
      <c r="E2" s="36" t="s">
        <v>26</v>
      </c>
      <c r="F2" s="35">
        <v>2018</v>
      </c>
      <c r="G2" s="35">
        <v>2019</v>
      </c>
      <c r="H2" s="35">
        <v>2020</v>
      </c>
      <c r="I2" s="35">
        <v>2021</v>
      </c>
      <c r="J2" s="35">
        <v>2022</v>
      </c>
      <c r="K2" s="35">
        <v>2023</v>
      </c>
      <c r="L2" s="35" t="s">
        <v>24</v>
      </c>
      <c r="M2" s="35" t="s">
        <v>25</v>
      </c>
    </row>
    <row r="3" spans="1:13">
      <c r="A3" s="3" t="s">
        <v>3</v>
      </c>
      <c r="B3" s="45">
        <v>20000</v>
      </c>
      <c r="E3" s="2" t="s">
        <v>11</v>
      </c>
      <c r="F3" s="37">
        <f>SUM(C32:N32)</f>
        <v>39000000</v>
      </c>
      <c r="G3" s="37">
        <f>SUM(O32:Z32)</f>
        <v>123278500</v>
      </c>
      <c r="H3" s="37">
        <f>SUM(AA32:AL32)</f>
        <v>223000625</v>
      </c>
      <c r="I3" s="37">
        <f>SUM(AM32:AX32)</f>
        <v>334362965.125</v>
      </c>
      <c r="J3" s="37">
        <f>SUM(AY32:BJ32)</f>
        <v>459457682.29437512</v>
      </c>
      <c r="K3" s="37">
        <f>SUM(BK32:BV32)</f>
        <v>600730016.38250327</v>
      </c>
      <c r="L3" s="37">
        <f>SUM(BW32:CH32)</f>
        <v>761035891.58754098</v>
      </c>
      <c r="M3" s="37">
        <f>SUM(CI32:CT32)</f>
        <v>943708739.71593475</v>
      </c>
    </row>
    <row r="4" spans="1:13">
      <c r="A4" s="3" t="s">
        <v>29</v>
      </c>
      <c r="B4" s="38">
        <v>1.05</v>
      </c>
      <c r="E4" s="2" t="s">
        <v>27</v>
      </c>
      <c r="G4" s="39">
        <f>G3/F3</f>
        <v>3.1609871794871793</v>
      </c>
      <c r="H4" s="39">
        <f>H3/G3</f>
        <v>1.8089174105784869</v>
      </c>
      <c r="I4" s="39">
        <f t="shared" ref="I4:M4" si="0">I3/H3</f>
        <v>1.4993812915322546</v>
      </c>
      <c r="J4" s="39">
        <f t="shared" si="0"/>
        <v>1.3741285076910628</v>
      </c>
      <c r="K4" s="39">
        <f t="shared" si="0"/>
        <v>1.3074762693762398</v>
      </c>
      <c r="L4" s="39">
        <f t="shared" si="0"/>
        <v>1.2668517817211351</v>
      </c>
      <c r="M4" s="39">
        <f t="shared" si="0"/>
        <v>1.2400318436326747</v>
      </c>
    </row>
    <row r="5" spans="1:13">
      <c r="A5" s="3" t="s">
        <v>6</v>
      </c>
      <c r="B5" s="46">
        <v>14</v>
      </c>
      <c r="E5" s="2" t="s">
        <v>41</v>
      </c>
      <c r="F5" s="34">
        <f>N31</f>
        <v>300</v>
      </c>
      <c r="G5" s="34">
        <f>Z31</f>
        <v>626.98749999999995</v>
      </c>
      <c r="H5" s="34">
        <f>AL31</f>
        <v>988.18624999999997</v>
      </c>
      <c r="I5" s="34">
        <f>AX31</f>
        <v>1385.504875000001</v>
      </c>
      <c r="J5" s="34">
        <f>BJ31</f>
        <v>1822.5553625000007</v>
      </c>
      <c r="K5" s="34">
        <f>BV31</f>
        <v>2303.3108987500004</v>
      </c>
      <c r="L5" s="34">
        <f>CH31</f>
        <v>2832.141988625001</v>
      </c>
      <c r="M5" s="34">
        <f>CT31</f>
        <v>3413.856187487499</v>
      </c>
    </row>
    <row r="6" spans="1:13">
      <c r="A6" s="3" t="s">
        <v>7</v>
      </c>
      <c r="B6" s="6">
        <v>500000</v>
      </c>
      <c r="E6" s="2" t="s">
        <v>40</v>
      </c>
      <c r="F6" s="34">
        <f>N28</f>
        <v>300</v>
      </c>
      <c r="G6" s="34">
        <f>Z28</f>
        <v>630</v>
      </c>
      <c r="H6" s="34">
        <f>AL28</f>
        <v>993</v>
      </c>
      <c r="I6" s="34">
        <f>AX28</f>
        <v>1392.3000000000011</v>
      </c>
      <c r="J6" s="34">
        <f>BJ28</f>
        <v>1831.5300000000007</v>
      </c>
      <c r="K6" s="34">
        <f>BV28</f>
        <v>2314.6830000000004</v>
      </c>
      <c r="L6" s="34">
        <f>CH28</f>
        <v>2846.1513000000009</v>
      </c>
      <c r="M6" s="34">
        <f>CT28</f>
        <v>3430.7664299999992</v>
      </c>
    </row>
    <row r="7" spans="1:13">
      <c r="A7" s="3" t="s">
        <v>4</v>
      </c>
      <c r="B7" s="47">
        <v>5.0000000000000001E-3</v>
      </c>
      <c r="E7" s="2" t="s">
        <v>9</v>
      </c>
      <c r="F7" s="51">
        <f>N18</f>
        <v>500000</v>
      </c>
      <c r="G7" s="51">
        <f>Z18</f>
        <v>577500.00000000012</v>
      </c>
      <c r="H7" s="51">
        <f>AL18</f>
        <v>667012.50000000012</v>
      </c>
      <c r="I7" s="51">
        <f>AX18</f>
        <v>770399.43750000035</v>
      </c>
      <c r="J7" s="51">
        <f>BJ18</f>
        <v>889811.35031250049</v>
      </c>
      <c r="K7" s="51">
        <f>BV18</f>
        <v>1027732.1096109382</v>
      </c>
      <c r="L7" s="51">
        <f>CH18</f>
        <v>1187030.5866006338</v>
      </c>
      <c r="M7" s="51">
        <f>CT18</f>
        <v>1371020.3275237321</v>
      </c>
    </row>
    <row r="8" spans="1:13">
      <c r="A8" s="3" t="s">
        <v>5</v>
      </c>
      <c r="B8" s="48">
        <v>1.24</v>
      </c>
      <c r="E8" s="2" t="s">
        <v>44</v>
      </c>
      <c r="F8" s="41">
        <f>F7/$B$12</f>
        <v>0.83333333333333337</v>
      </c>
      <c r="G8" s="41">
        <f t="shared" ref="G8:M8" si="1">G7/$B$12</f>
        <v>0.96250000000000024</v>
      </c>
      <c r="H8" s="41">
        <f t="shared" si="1"/>
        <v>1.1116875000000002</v>
      </c>
      <c r="I8" s="41">
        <f t="shared" si="1"/>
        <v>1.2839990625000006</v>
      </c>
      <c r="J8" s="41">
        <f t="shared" si="1"/>
        <v>1.4830189171875008</v>
      </c>
      <c r="K8" s="41">
        <f t="shared" si="1"/>
        <v>1.7128868493515637</v>
      </c>
      <c r="L8" s="41">
        <f t="shared" si="1"/>
        <v>1.9783843110010564</v>
      </c>
      <c r="M8" s="41">
        <f t="shared" si="1"/>
        <v>2.2850338792062201</v>
      </c>
    </row>
    <row r="9" spans="1:13">
      <c r="A9" s="3" t="s">
        <v>30</v>
      </c>
      <c r="B9" s="48">
        <v>1.1000000000000001</v>
      </c>
      <c r="E9" s="2" t="s">
        <v>47</v>
      </c>
      <c r="F9" s="50">
        <f>N32</f>
        <v>6000000</v>
      </c>
      <c r="G9" s="50">
        <f>Z32</f>
        <v>13828500</v>
      </c>
      <c r="H9" s="50">
        <f>AL32</f>
        <v>22540200</v>
      </c>
      <c r="I9" s="50">
        <f>AX32</f>
        <v>32294774.25</v>
      </c>
      <c r="J9" s="50">
        <f>BJ32</f>
        <v>43278924.333750032</v>
      </c>
      <c r="K9" s="50">
        <f>BV32</f>
        <v>55710796.187981248</v>
      </c>
      <c r="L9" s="50">
        <f>CH32</f>
        <v>69845104.537868306</v>
      </c>
      <c r="M9" s="50">
        <f>CT32</f>
        <v>85979076.676062927</v>
      </c>
    </row>
    <row r="10" spans="1:13">
      <c r="A10" s="3" t="s">
        <v>31</v>
      </c>
      <c r="B10" s="49">
        <v>1</v>
      </c>
      <c r="E10" s="2" t="s">
        <v>48</v>
      </c>
      <c r="F10" s="52">
        <f>F9*12</f>
        <v>72000000</v>
      </c>
      <c r="G10" s="52">
        <f t="shared" ref="G10:M10" si="2">G9*12</f>
        <v>165942000</v>
      </c>
      <c r="H10" s="52">
        <f t="shared" si="2"/>
        <v>270482400</v>
      </c>
      <c r="I10" s="52">
        <f t="shared" si="2"/>
        <v>387537291</v>
      </c>
      <c r="J10" s="52">
        <f t="shared" si="2"/>
        <v>519347092.00500035</v>
      </c>
      <c r="K10" s="52">
        <f t="shared" si="2"/>
        <v>668529554.25577497</v>
      </c>
      <c r="L10" s="52">
        <f t="shared" si="2"/>
        <v>838141254.45441961</v>
      </c>
      <c r="M10" s="52">
        <f t="shared" si="2"/>
        <v>1031748920.1127551</v>
      </c>
    </row>
    <row r="11" spans="1:13">
      <c r="A11" s="3" t="s">
        <v>32</v>
      </c>
      <c r="B11" s="6">
        <f>B3*B10</f>
        <v>20000</v>
      </c>
      <c r="E11" s="2" t="s">
        <v>49</v>
      </c>
      <c r="F11" s="52">
        <f>F10*$B$15</f>
        <v>720000000</v>
      </c>
      <c r="G11" s="52">
        <f t="shared" ref="G11:M11" si="3">G10*$B$15</f>
        <v>1659420000</v>
      </c>
      <c r="H11" s="52">
        <f t="shared" si="3"/>
        <v>2704824000</v>
      </c>
      <c r="I11" s="52">
        <f t="shared" si="3"/>
        <v>3875372910</v>
      </c>
      <c r="J11" s="52">
        <f t="shared" si="3"/>
        <v>5193470920.0500031</v>
      </c>
      <c r="K11" s="52">
        <f t="shared" si="3"/>
        <v>6685295542.5577497</v>
      </c>
      <c r="L11" s="52">
        <f t="shared" si="3"/>
        <v>8381412544.5441961</v>
      </c>
      <c r="M11" s="52">
        <f t="shared" si="3"/>
        <v>10317489201.12755</v>
      </c>
    </row>
    <row r="12" spans="1:13">
      <c r="A12" s="3" t="s">
        <v>42</v>
      </c>
      <c r="B12" s="45">
        <v>600000</v>
      </c>
    </row>
    <row r="13" spans="1:13">
      <c r="A13" s="3" t="s">
        <v>45</v>
      </c>
      <c r="B13" s="41">
        <f>B12/B3</f>
        <v>30</v>
      </c>
    </row>
    <row r="14" spans="1:13">
      <c r="A14" s="3" t="s">
        <v>43</v>
      </c>
      <c r="B14" s="44">
        <f>B12/B11</f>
        <v>30</v>
      </c>
    </row>
    <row r="15" spans="1:13">
      <c r="A15" s="3" t="s">
        <v>46</v>
      </c>
      <c r="B15" s="46">
        <v>10</v>
      </c>
    </row>
    <row r="16" spans="1:13">
      <c r="A16" s="3"/>
      <c r="B16" s="46"/>
    </row>
    <row r="17" spans="1:102" s="9" customFormat="1" ht="20">
      <c r="A17" s="11" t="s">
        <v>0</v>
      </c>
      <c r="B17" s="12"/>
      <c r="C17" s="12">
        <v>1</v>
      </c>
      <c r="D17" s="12">
        <v>2</v>
      </c>
      <c r="E17" s="12">
        <v>3</v>
      </c>
      <c r="F17" s="12">
        <v>4</v>
      </c>
      <c r="G17" s="12">
        <v>5</v>
      </c>
      <c r="H17" s="12">
        <v>6</v>
      </c>
      <c r="I17" s="12">
        <v>7</v>
      </c>
      <c r="J17" s="12">
        <v>8</v>
      </c>
      <c r="K17" s="12">
        <v>9</v>
      </c>
      <c r="L17" s="12">
        <v>10</v>
      </c>
      <c r="M17" s="12">
        <v>11</v>
      </c>
      <c r="N17" s="12">
        <v>12</v>
      </c>
      <c r="O17" s="12">
        <v>13</v>
      </c>
      <c r="P17" s="12">
        <v>14</v>
      </c>
      <c r="Q17" s="12">
        <v>15</v>
      </c>
      <c r="R17" s="12">
        <v>16</v>
      </c>
      <c r="S17" s="12">
        <v>17</v>
      </c>
      <c r="T17" s="12">
        <v>18</v>
      </c>
      <c r="U17" s="12">
        <v>19</v>
      </c>
      <c r="V17" s="12">
        <v>20</v>
      </c>
      <c r="W17" s="12">
        <v>21</v>
      </c>
      <c r="X17" s="12">
        <v>22</v>
      </c>
      <c r="Y17" s="12">
        <v>23</v>
      </c>
      <c r="Z17" s="12">
        <v>24</v>
      </c>
      <c r="AA17" s="12">
        <v>25</v>
      </c>
      <c r="AB17" s="12">
        <v>26</v>
      </c>
      <c r="AC17" s="12">
        <v>27</v>
      </c>
      <c r="AD17" s="12">
        <v>28</v>
      </c>
      <c r="AE17" s="12">
        <v>29</v>
      </c>
      <c r="AF17" s="12">
        <v>30</v>
      </c>
      <c r="AG17" s="12">
        <v>31</v>
      </c>
      <c r="AH17" s="12">
        <v>32</v>
      </c>
      <c r="AI17" s="12">
        <v>33</v>
      </c>
      <c r="AJ17" s="12">
        <v>34</v>
      </c>
      <c r="AK17" s="12">
        <v>35</v>
      </c>
      <c r="AL17" s="12">
        <v>36</v>
      </c>
      <c r="AM17" s="12">
        <v>37</v>
      </c>
      <c r="AN17" s="12">
        <v>38</v>
      </c>
      <c r="AO17" s="12">
        <v>39</v>
      </c>
      <c r="AP17" s="12">
        <v>40</v>
      </c>
      <c r="AQ17" s="12">
        <v>41</v>
      </c>
      <c r="AR17" s="12">
        <v>42</v>
      </c>
      <c r="AS17" s="12">
        <v>43</v>
      </c>
      <c r="AT17" s="12">
        <v>44</v>
      </c>
      <c r="AU17" s="12">
        <v>45</v>
      </c>
      <c r="AV17" s="12">
        <v>46</v>
      </c>
      <c r="AW17" s="12">
        <v>47</v>
      </c>
      <c r="AX17" s="12">
        <v>48</v>
      </c>
      <c r="AY17" s="12">
        <v>49</v>
      </c>
      <c r="AZ17" s="12">
        <v>50</v>
      </c>
      <c r="BA17" s="12">
        <v>51</v>
      </c>
      <c r="BB17" s="12">
        <v>52</v>
      </c>
      <c r="BC17" s="12">
        <v>53</v>
      </c>
      <c r="BD17" s="12">
        <v>54</v>
      </c>
      <c r="BE17" s="12">
        <v>55</v>
      </c>
      <c r="BF17" s="12">
        <v>56</v>
      </c>
      <c r="BG17" s="12">
        <v>57</v>
      </c>
      <c r="BH17" s="12">
        <v>58</v>
      </c>
      <c r="BI17" s="12">
        <v>59</v>
      </c>
      <c r="BJ17" s="12">
        <v>60</v>
      </c>
      <c r="BK17" s="12">
        <v>61</v>
      </c>
      <c r="BL17" s="12">
        <v>62</v>
      </c>
      <c r="BM17" s="12">
        <v>63</v>
      </c>
      <c r="BN17" s="12">
        <v>64</v>
      </c>
      <c r="BO17" s="12">
        <v>65</v>
      </c>
      <c r="BP17" s="12">
        <v>66</v>
      </c>
      <c r="BQ17" s="12">
        <v>67</v>
      </c>
      <c r="BR17" s="12">
        <v>68</v>
      </c>
      <c r="BS17" s="12">
        <v>69</v>
      </c>
      <c r="BT17" s="12">
        <v>70</v>
      </c>
      <c r="BU17" s="12">
        <v>71</v>
      </c>
      <c r="BV17" s="12">
        <v>72</v>
      </c>
      <c r="BW17" s="12">
        <v>73</v>
      </c>
      <c r="BX17" s="12">
        <v>74</v>
      </c>
      <c r="BY17" s="12">
        <v>75</v>
      </c>
      <c r="BZ17" s="12">
        <v>76</v>
      </c>
      <c r="CA17" s="12">
        <v>77</v>
      </c>
      <c r="CB17" s="12">
        <v>78</v>
      </c>
      <c r="CC17" s="12">
        <v>79</v>
      </c>
      <c r="CD17" s="12">
        <v>80</v>
      </c>
      <c r="CE17" s="12">
        <v>81</v>
      </c>
      <c r="CF17" s="12">
        <v>82</v>
      </c>
      <c r="CG17" s="12">
        <v>83</v>
      </c>
      <c r="CH17" s="12">
        <v>84</v>
      </c>
      <c r="CI17" s="12">
        <v>85</v>
      </c>
      <c r="CJ17" s="12">
        <v>86</v>
      </c>
      <c r="CK17" s="12">
        <v>87</v>
      </c>
      <c r="CL17" s="12">
        <v>88</v>
      </c>
      <c r="CM17" s="12">
        <v>89</v>
      </c>
      <c r="CN17" s="12">
        <v>90</v>
      </c>
      <c r="CO17" s="12">
        <v>91</v>
      </c>
      <c r="CP17" s="12">
        <v>92</v>
      </c>
      <c r="CQ17" s="12">
        <v>93</v>
      </c>
      <c r="CR17" s="12">
        <v>94</v>
      </c>
      <c r="CS17" s="12">
        <v>95</v>
      </c>
      <c r="CT17" s="12">
        <v>96</v>
      </c>
      <c r="CU17" s="13">
        <v>0</v>
      </c>
    </row>
    <row r="18" spans="1:102" ht="20">
      <c r="A18" s="14" t="s">
        <v>9</v>
      </c>
      <c r="B18" s="15"/>
      <c r="C18" s="15">
        <f>B6</f>
        <v>500000</v>
      </c>
      <c r="D18" s="15">
        <f>C18</f>
        <v>500000</v>
      </c>
      <c r="E18" s="15">
        <f t="shared" ref="E18:T20" si="4">D18</f>
        <v>500000</v>
      </c>
      <c r="F18" s="15">
        <f t="shared" si="4"/>
        <v>500000</v>
      </c>
      <c r="G18" s="15">
        <f t="shared" si="4"/>
        <v>500000</v>
      </c>
      <c r="H18" s="15">
        <f t="shared" si="4"/>
        <v>500000</v>
      </c>
      <c r="I18" s="15">
        <f t="shared" si="4"/>
        <v>500000</v>
      </c>
      <c r="J18" s="15">
        <f t="shared" si="4"/>
        <v>500000</v>
      </c>
      <c r="K18" s="15">
        <f t="shared" si="4"/>
        <v>500000</v>
      </c>
      <c r="L18" s="15">
        <f t="shared" si="4"/>
        <v>500000</v>
      </c>
      <c r="M18" s="15">
        <f t="shared" si="4"/>
        <v>500000</v>
      </c>
      <c r="N18" s="15">
        <f t="shared" si="4"/>
        <v>500000</v>
      </c>
      <c r="O18" s="15">
        <f>O19*O20</f>
        <v>577500.00000000012</v>
      </c>
      <c r="P18" s="15">
        <f t="shared" ref="P18:CA18" si="5">P19*P20</f>
        <v>577500.00000000012</v>
      </c>
      <c r="Q18" s="15">
        <f t="shared" si="5"/>
        <v>577500.00000000012</v>
      </c>
      <c r="R18" s="15">
        <f t="shared" si="5"/>
        <v>577500.00000000012</v>
      </c>
      <c r="S18" s="15">
        <f t="shared" si="5"/>
        <v>577500.00000000012</v>
      </c>
      <c r="T18" s="15">
        <f t="shared" si="5"/>
        <v>577500.00000000012</v>
      </c>
      <c r="U18" s="15">
        <f t="shared" si="5"/>
        <v>577500.00000000012</v>
      </c>
      <c r="V18" s="15">
        <f t="shared" si="5"/>
        <v>577500.00000000012</v>
      </c>
      <c r="W18" s="15">
        <f t="shared" si="5"/>
        <v>577500.00000000012</v>
      </c>
      <c r="X18" s="15">
        <f t="shared" si="5"/>
        <v>577500.00000000012</v>
      </c>
      <c r="Y18" s="15">
        <f t="shared" si="5"/>
        <v>577500.00000000012</v>
      </c>
      <c r="Z18" s="15">
        <f t="shared" si="5"/>
        <v>577500.00000000012</v>
      </c>
      <c r="AA18" s="15">
        <f t="shared" si="5"/>
        <v>667012.50000000012</v>
      </c>
      <c r="AB18" s="15">
        <f t="shared" si="5"/>
        <v>667012.50000000012</v>
      </c>
      <c r="AC18" s="15">
        <f t="shared" si="5"/>
        <v>667012.50000000012</v>
      </c>
      <c r="AD18" s="15">
        <f t="shared" si="5"/>
        <v>667012.50000000012</v>
      </c>
      <c r="AE18" s="15">
        <f t="shared" si="5"/>
        <v>667012.50000000012</v>
      </c>
      <c r="AF18" s="15">
        <f t="shared" si="5"/>
        <v>667012.50000000012</v>
      </c>
      <c r="AG18" s="15">
        <f t="shared" si="5"/>
        <v>667012.50000000012</v>
      </c>
      <c r="AH18" s="15">
        <f t="shared" si="5"/>
        <v>667012.50000000012</v>
      </c>
      <c r="AI18" s="15">
        <f t="shared" si="5"/>
        <v>667012.50000000012</v>
      </c>
      <c r="AJ18" s="15">
        <f t="shared" si="5"/>
        <v>667012.50000000012</v>
      </c>
      <c r="AK18" s="15">
        <f t="shared" si="5"/>
        <v>667012.50000000012</v>
      </c>
      <c r="AL18" s="15">
        <f t="shared" si="5"/>
        <v>667012.50000000012</v>
      </c>
      <c r="AM18" s="15">
        <f t="shared" si="5"/>
        <v>770399.43750000035</v>
      </c>
      <c r="AN18" s="15">
        <f t="shared" si="5"/>
        <v>770399.43750000035</v>
      </c>
      <c r="AO18" s="15">
        <f t="shared" si="5"/>
        <v>770399.43750000035</v>
      </c>
      <c r="AP18" s="15">
        <f t="shared" si="5"/>
        <v>770399.43750000035</v>
      </c>
      <c r="AQ18" s="15">
        <f t="shared" si="5"/>
        <v>770399.43750000035</v>
      </c>
      <c r="AR18" s="15">
        <f t="shared" si="5"/>
        <v>770399.43750000035</v>
      </c>
      <c r="AS18" s="15">
        <f t="shared" si="5"/>
        <v>770399.43750000035</v>
      </c>
      <c r="AT18" s="15">
        <f t="shared" si="5"/>
        <v>770399.43750000035</v>
      </c>
      <c r="AU18" s="15">
        <f t="shared" si="5"/>
        <v>770399.43750000035</v>
      </c>
      <c r="AV18" s="15">
        <f t="shared" si="5"/>
        <v>770399.43750000035</v>
      </c>
      <c r="AW18" s="15">
        <f t="shared" si="5"/>
        <v>770399.43750000035</v>
      </c>
      <c r="AX18" s="15">
        <f t="shared" si="5"/>
        <v>770399.43750000035</v>
      </c>
      <c r="AY18" s="15">
        <f t="shared" si="5"/>
        <v>889811.35031250049</v>
      </c>
      <c r="AZ18" s="15">
        <f t="shared" si="5"/>
        <v>889811.35031250049</v>
      </c>
      <c r="BA18" s="15">
        <f t="shared" si="5"/>
        <v>889811.35031250049</v>
      </c>
      <c r="BB18" s="15">
        <f t="shared" si="5"/>
        <v>889811.35031250049</v>
      </c>
      <c r="BC18" s="15">
        <f t="shared" si="5"/>
        <v>889811.35031250049</v>
      </c>
      <c r="BD18" s="15">
        <f t="shared" si="5"/>
        <v>889811.35031250049</v>
      </c>
      <c r="BE18" s="15">
        <f t="shared" si="5"/>
        <v>889811.35031250049</v>
      </c>
      <c r="BF18" s="15">
        <f t="shared" si="5"/>
        <v>889811.35031250049</v>
      </c>
      <c r="BG18" s="15">
        <f t="shared" si="5"/>
        <v>889811.35031250049</v>
      </c>
      <c r="BH18" s="15">
        <f t="shared" si="5"/>
        <v>889811.35031250049</v>
      </c>
      <c r="BI18" s="15">
        <f t="shared" si="5"/>
        <v>889811.35031250049</v>
      </c>
      <c r="BJ18" s="15">
        <f t="shared" si="5"/>
        <v>889811.35031250049</v>
      </c>
      <c r="BK18" s="15">
        <f t="shared" si="5"/>
        <v>1027732.1096109382</v>
      </c>
      <c r="BL18" s="15">
        <f t="shared" si="5"/>
        <v>1027732.1096109382</v>
      </c>
      <c r="BM18" s="15">
        <f t="shared" si="5"/>
        <v>1027732.1096109382</v>
      </c>
      <c r="BN18" s="15">
        <f t="shared" si="5"/>
        <v>1027732.1096109382</v>
      </c>
      <c r="BO18" s="15">
        <f t="shared" si="5"/>
        <v>1027732.1096109382</v>
      </c>
      <c r="BP18" s="15">
        <f t="shared" si="5"/>
        <v>1027732.1096109382</v>
      </c>
      <c r="BQ18" s="15">
        <f t="shared" si="5"/>
        <v>1027732.1096109382</v>
      </c>
      <c r="BR18" s="15">
        <f t="shared" si="5"/>
        <v>1027732.1096109382</v>
      </c>
      <c r="BS18" s="15">
        <f t="shared" si="5"/>
        <v>1027732.1096109382</v>
      </c>
      <c r="BT18" s="15">
        <f t="shared" si="5"/>
        <v>1027732.1096109382</v>
      </c>
      <c r="BU18" s="15">
        <f t="shared" si="5"/>
        <v>1027732.1096109382</v>
      </c>
      <c r="BV18" s="15">
        <f t="shared" si="5"/>
        <v>1027732.1096109382</v>
      </c>
      <c r="BW18" s="15">
        <f t="shared" si="5"/>
        <v>1187030.5866006338</v>
      </c>
      <c r="BX18" s="15">
        <f t="shared" si="5"/>
        <v>1187030.5866006338</v>
      </c>
      <c r="BY18" s="15">
        <f t="shared" si="5"/>
        <v>1187030.5866006338</v>
      </c>
      <c r="BZ18" s="15">
        <f t="shared" si="5"/>
        <v>1187030.5866006338</v>
      </c>
      <c r="CA18" s="15">
        <f t="shared" si="5"/>
        <v>1187030.5866006338</v>
      </c>
      <c r="CB18" s="15">
        <f t="shared" ref="CB18:CT18" si="6">CB19*CB20</f>
        <v>1187030.5866006338</v>
      </c>
      <c r="CC18" s="15">
        <f t="shared" si="6"/>
        <v>1187030.5866006338</v>
      </c>
      <c r="CD18" s="15">
        <f t="shared" si="6"/>
        <v>1187030.5866006338</v>
      </c>
      <c r="CE18" s="15">
        <f t="shared" si="6"/>
        <v>1187030.5866006338</v>
      </c>
      <c r="CF18" s="15">
        <f t="shared" si="6"/>
        <v>1187030.5866006338</v>
      </c>
      <c r="CG18" s="15">
        <f t="shared" si="6"/>
        <v>1187030.5866006338</v>
      </c>
      <c r="CH18" s="15">
        <f t="shared" si="6"/>
        <v>1187030.5866006338</v>
      </c>
      <c r="CI18" s="15">
        <f t="shared" si="6"/>
        <v>1371020.3275237321</v>
      </c>
      <c r="CJ18" s="15">
        <f t="shared" si="6"/>
        <v>1371020.3275237321</v>
      </c>
      <c r="CK18" s="15">
        <f t="shared" si="6"/>
        <v>1371020.3275237321</v>
      </c>
      <c r="CL18" s="15">
        <f t="shared" si="6"/>
        <v>1371020.3275237321</v>
      </c>
      <c r="CM18" s="15">
        <f t="shared" si="6"/>
        <v>1371020.3275237321</v>
      </c>
      <c r="CN18" s="15">
        <f t="shared" si="6"/>
        <v>1371020.3275237321</v>
      </c>
      <c r="CO18" s="15">
        <f t="shared" si="6"/>
        <v>1371020.3275237321</v>
      </c>
      <c r="CP18" s="15">
        <f t="shared" si="6"/>
        <v>1371020.3275237321</v>
      </c>
      <c r="CQ18" s="15">
        <f t="shared" si="6"/>
        <v>1371020.3275237321</v>
      </c>
      <c r="CR18" s="15">
        <f t="shared" si="6"/>
        <v>1371020.3275237321</v>
      </c>
      <c r="CS18" s="15">
        <f t="shared" si="6"/>
        <v>1371020.3275237321</v>
      </c>
      <c r="CT18" s="15">
        <f t="shared" si="6"/>
        <v>1371020.3275237321</v>
      </c>
      <c r="CU18" s="16">
        <v>0</v>
      </c>
    </row>
    <row r="19" spans="1:102" ht="20">
      <c r="A19" s="17" t="s">
        <v>1</v>
      </c>
      <c r="B19" s="15"/>
      <c r="C19" s="15">
        <f>$B$3</f>
        <v>20000</v>
      </c>
      <c r="D19" s="15">
        <f>C19</f>
        <v>20000</v>
      </c>
      <c r="E19" s="15">
        <f t="shared" si="4"/>
        <v>20000</v>
      </c>
      <c r="F19" s="15">
        <f t="shared" si="4"/>
        <v>20000</v>
      </c>
      <c r="G19" s="15">
        <f t="shared" si="4"/>
        <v>20000</v>
      </c>
      <c r="H19" s="15">
        <f t="shared" si="4"/>
        <v>20000</v>
      </c>
      <c r="I19" s="15">
        <f t="shared" si="4"/>
        <v>20000</v>
      </c>
      <c r="J19" s="15">
        <f t="shared" si="4"/>
        <v>20000</v>
      </c>
      <c r="K19" s="15">
        <f t="shared" si="4"/>
        <v>20000</v>
      </c>
      <c r="L19" s="15">
        <f t="shared" si="4"/>
        <v>20000</v>
      </c>
      <c r="M19" s="15">
        <f t="shared" si="4"/>
        <v>20000</v>
      </c>
      <c r="N19" s="15">
        <f t="shared" si="4"/>
        <v>20000</v>
      </c>
      <c r="O19" s="40">
        <f>N19*$B$4</f>
        <v>21000</v>
      </c>
      <c r="P19" s="15">
        <f t="shared" si="4"/>
        <v>21000</v>
      </c>
      <c r="Q19" s="15">
        <f t="shared" si="4"/>
        <v>21000</v>
      </c>
      <c r="R19" s="15">
        <f t="shared" si="4"/>
        <v>21000</v>
      </c>
      <c r="S19" s="15">
        <f t="shared" si="4"/>
        <v>21000</v>
      </c>
      <c r="T19" s="15">
        <f t="shared" si="4"/>
        <v>21000</v>
      </c>
      <c r="U19" s="15">
        <f t="shared" ref="U19:AJ20" si="7">T19</f>
        <v>21000</v>
      </c>
      <c r="V19" s="15">
        <f t="shared" si="7"/>
        <v>21000</v>
      </c>
      <c r="W19" s="15">
        <f t="shared" si="7"/>
        <v>21000</v>
      </c>
      <c r="X19" s="15">
        <f t="shared" si="7"/>
        <v>21000</v>
      </c>
      <c r="Y19" s="15">
        <f t="shared" si="7"/>
        <v>21000</v>
      </c>
      <c r="Z19" s="15">
        <f t="shared" si="7"/>
        <v>21000</v>
      </c>
      <c r="AA19" s="15">
        <f>Z19*$B$4</f>
        <v>22050</v>
      </c>
      <c r="AB19" s="15">
        <f t="shared" si="7"/>
        <v>22050</v>
      </c>
      <c r="AC19" s="15">
        <f t="shared" si="7"/>
        <v>22050</v>
      </c>
      <c r="AD19" s="15">
        <f t="shared" si="7"/>
        <v>22050</v>
      </c>
      <c r="AE19" s="15">
        <f t="shared" si="7"/>
        <v>22050</v>
      </c>
      <c r="AF19" s="15">
        <f t="shared" si="7"/>
        <v>22050</v>
      </c>
      <c r="AG19" s="15">
        <f t="shared" si="7"/>
        <v>22050</v>
      </c>
      <c r="AH19" s="15">
        <f t="shared" si="7"/>
        <v>22050</v>
      </c>
      <c r="AI19" s="15">
        <f t="shared" si="7"/>
        <v>22050</v>
      </c>
      <c r="AJ19" s="15">
        <f t="shared" si="7"/>
        <v>22050</v>
      </c>
      <c r="AK19" s="15">
        <f t="shared" ref="AK19:AZ20" si="8">AJ19</f>
        <v>22050</v>
      </c>
      <c r="AL19" s="15">
        <f t="shared" si="8"/>
        <v>22050</v>
      </c>
      <c r="AM19" s="15">
        <f>AL19*$B$4</f>
        <v>23152.5</v>
      </c>
      <c r="AN19" s="15">
        <f t="shared" si="8"/>
        <v>23152.5</v>
      </c>
      <c r="AO19" s="15">
        <f t="shared" si="8"/>
        <v>23152.5</v>
      </c>
      <c r="AP19" s="15">
        <f t="shared" si="8"/>
        <v>23152.5</v>
      </c>
      <c r="AQ19" s="15">
        <f t="shared" si="8"/>
        <v>23152.5</v>
      </c>
      <c r="AR19" s="15">
        <f t="shared" si="8"/>
        <v>23152.5</v>
      </c>
      <c r="AS19" s="15">
        <f t="shared" si="8"/>
        <v>23152.5</v>
      </c>
      <c r="AT19" s="15">
        <f t="shared" si="8"/>
        <v>23152.5</v>
      </c>
      <c r="AU19" s="15">
        <f t="shared" si="8"/>
        <v>23152.5</v>
      </c>
      <c r="AV19" s="15">
        <f t="shared" si="8"/>
        <v>23152.5</v>
      </c>
      <c r="AW19" s="15">
        <f t="shared" si="8"/>
        <v>23152.5</v>
      </c>
      <c r="AX19" s="15">
        <f t="shared" si="8"/>
        <v>23152.5</v>
      </c>
      <c r="AY19" s="15">
        <f>AX19*$B$4</f>
        <v>24310.125</v>
      </c>
      <c r="AZ19" s="15">
        <f t="shared" si="8"/>
        <v>24310.125</v>
      </c>
      <c r="BA19" s="15">
        <f t="shared" ref="BA19:BP20" si="9">AZ19</f>
        <v>24310.125</v>
      </c>
      <c r="BB19" s="15">
        <f t="shared" si="9"/>
        <v>24310.125</v>
      </c>
      <c r="BC19" s="15">
        <f t="shared" si="9"/>
        <v>24310.125</v>
      </c>
      <c r="BD19" s="15">
        <f t="shared" si="9"/>
        <v>24310.125</v>
      </c>
      <c r="BE19" s="15">
        <f t="shared" si="9"/>
        <v>24310.125</v>
      </c>
      <c r="BF19" s="15">
        <f t="shared" si="9"/>
        <v>24310.125</v>
      </c>
      <c r="BG19" s="15">
        <f t="shared" si="9"/>
        <v>24310.125</v>
      </c>
      <c r="BH19" s="15">
        <f t="shared" si="9"/>
        <v>24310.125</v>
      </c>
      <c r="BI19" s="15">
        <f t="shared" si="9"/>
        <v>24310.125</v>
      </c>
      <c r="BJ19" s="15">
        <f t="shared" si="9"/>
        <v>24310.125</v>
      </c>
      <c r="BK19" s="15">
        <f>BJ19*$B$4</f>
        <v>25525.631250000002</v>
      </c>
      <c r="BL19" s="15">
        <f t="shared" si="9"/>
        <v>25525.631250000002</v>
      </c>
      <c r="BM19" s="15">
        <f t="shared" si="9"/>
        <v>25525.631250000002</v>
      </c>
      <c r="BN19" s="15">
        <f t="shared" si="9"/>
        <v>25525.631250000002</v>
      </c>
      <c r="BO19" s="15">
        <f t="shared" si="9"/>
        <v>25525.631250000002</v>
      </c>
      <c r="BP19" s="15">
        <f t="shared" si="9"/>
        <v>25525.631250000002</v>
      </c>
      <c r="BQ19" s="15">
        <f t="shared" ref="BQ19:CF20" si="10">BP19</f>
        <v>25525.631250000002</v>
      </c>
      <c r="BR19" s="15">
        <f t="shared" si="10"/>
        <v>25525.631250000002</v>
      </c>
      <c r="BS19" s="15">
        <f t="shared" si="10"/>
        <v>25525.631250000002</v>
      </c>
      <c r="BT19" s="15">
        <f t="shared" si="10"/>
        <v>25525.631250000002</v>
      </c>
      <c r="BU19" s="15">
        <f t="shared" si="10"/>
        <v>25525.631250000002</v>
      </c>
      <c r="BV19" s="15">
        <f t="shared" si="10"/>
        <v>25525.631250000002</v>
      </c>
      <c r="BW19" s="15">
        <f>BV19*$B$4</f>
        <v>26801.912812500002</v>
      </c>
      <c r="BX19" s="15">
        <f t="shared" si="10"/>
        <v>26801.912812500002</v>
      </c>
      <c r="BY19" s="15">
        <f t="shared" si="10"/>
        <v>26801.912812500002</v>
      </c>
      <c r="BZ19" s="15">
        <f t="shared" si="10"/>
        <v>26801.912812500002</v>
      </c>
      <c r="CA19" s="15">
        <f t="shared" si="10"/>
        <v>26801.912812500002</v>
      </c>
      <c r="CB19" s="15">
        <f t="shared" si="10"/>
        <v>26801.912812500002</v>
      </c>
      <c r="CC19" s="15">
        <f t="shared" si="10"/>
        <v>26801.912812500002</v>
      </c>
      <c r="CD19" s="15">
        <f t="shared" si="10"/>
        <v>26801.912812500002</v>
      </c>
      <c r="CE19" s="15">
        <f t="shared" si="10"/>
        <v>26801.912812500002</v>
      </c>
      <c r="CF19" s="15">
        <f t="shared" si="10"/>
        <v>26801.912812500002</v>
      </c>
      <c r="CG19" s="15">
        <f t="shared" ref="CG19:CT20" si="11">CF19</f>
        <v>26801.912812500002</v>
      </c>
      <c r="CH19" s="15">
        <f t="shared" si="11"/>
        <v>26801.912812500002</v>
      </c>
      <c r="CI19" s="15">
        <f>CH19*$B$4</f>
        <v>28142.008453125003</v>
      </c>
      <c r="CJ19" s="15">
        <f t="shared" si="11"/>
        <v>28142.008453125003</v>
      </c>
      <c r="CK19" s="15">
        <f t="shared" si="11"/>
        <v>28142.008453125003</v>
      </c>
      <c r="CL19" s="15">
        <f t="shared" si="11"/>
        <v>28142.008453125003</v>
      </c>
      <c r="CM19" s="15">
        <f t="shared" si="11"/>
        <v>28142.008453125003</v>
      </c>
      <c r="CN19" s="15">
        <f t="shared" si="11"/>
        <v>28142.008453125003</v>
      </c>
      <c r="CO19" s="15">
        <f t="shared" si="11"/>
        <v>28142.008453125003</v>
      </c>
      <c r="CP19" s="15">
        <f t="shared" si="11"/>
        <v>28142.008453125003</v>
      </c>
      <c r="CQ19" s="15">
        <f t="shared" si="11"/>
        <v>28142.008453125003</v>
      </c>
      <c r="CR19" s="15">
        <f t="shared" si="11"/>
        <v>28142.008453125003</v>
      </c>
      <c r="CS19" s="15">
        <f t="shared" si="11"/>
        <v>28142.008453125003</v>
      </c>
      <c r="CT19" s="15">
        <f t="shared" si="11"/>
        <v>28142.008453125003</v>
      </c>
      <c r="CU19" s="15">
        <v>0</v>
      </c>
      <c r="CV19" s="6"/>
      <c r="CW19" s="6"/>
      <c r="CX19" s="6"/>
    </row>
    <row r="20" spans="1:102" ht="20">
      <c r="A20" s="14" t="s">
        <v>33</v>
      </c>
      <c r="B20" s="15"/>
      <c r="C20" s="15">
        <f>C18/C19</f>
        <v>25</v>
      </c>
      <c r="D20" s="15">
        <f t="shared" ref="D20:N20" si="12">D18/D19</f>
        <v>25</v>
      </c>
      <c r="E20" s="15">
        <f t="shared" si="12"/>
        <v>25</v>
      </c>
      <c r="F20" s="15">
        <f t="shared" si="12"/>
        <v>25</v>
      </c>
      <c r="G20" s="15">
        <f t="shared" si="12"/>
        <v>25</v>
      </c>
      <c r="H20" s="15">
        <f t="shared" si="12"/>
        <v>25</v>
      </c>
      <c r="I20" s="15">
        <f t="shared" si="12"/>
        <v>25</v>
      </c>
      <c r="J20" s="15">
        <f t="shared" si="12"/>
        <v>25</v>
      </c>
      <c r="K20" s="15">
        <f t="shared" si="12"/>
        <v>25</v>
      </c>
      <c r="L20" s="15">
        <f t="shared" si="12"/>
        <v>25</v>
      </c>
      <c r="M20" s="15">
        <f t="shared" si="12"/>
        <v>25</v>
      </c>
      <c r="N20" s="15">
        <f t="shared" si="12"/>
        <v>25</v>
      </c>
      <c r="O20" s="40">
        <f>N20*$B$9</f>
        <v>27.500000000000004</v>
      </c>
      <c r="P20" s="15">
        <f>O20</f>
        <v>27.500000000000004</v>
      </c>
      <c r="Q20" s="15">
        <f t="shared" si="4"/>
        <v>27.500000000000004</v>
      </c>
      <c r="R20" s="15">
        <f t="shared" si="4"/>
        <v>27.500000000000004</v>
      </c>
      <c r="S20" s="15">
        <f t="shared" si="4"/>
        <v>27.500000000000004</v>
      </c>
      <c r="T20" s="15">
        <f t="shared" si="4"/>
        <v>27.500000000000004</v>
      </c>
      <c r="U20" s="15">
        <f t="shared" si="7"/>
        <v>27.500000000000004</v>
      </c>
      <c r="V20" s="15">
        <f t="shared" si="7"/>
        <v>27.500000000000004</v>
      </c>
      <c r="W20" s="15">
        <f t="shared" si="7"/>
        <v>27.500000000000004</v>
      </c>
      <c r="X20" s="15">
        <f t="shared" si="7"/>
        <v>27.500000000000004</v>
      </c>
      <c r="Y20" s="15">
        <f t="shared" si="7"/>
        <v>27.500000000000004</v>
      </c>
      <c r="Z20" s="15">
        <f t="shared" si="7"/>
        <v>27.500000000000004</v>
      </c>
      <c r="AA20" s="15">
        <f>Z20*$B$9</f>
        <v>30.250000000000007</v>
      </c>
      <c r="AB20" s="15">
        <f>AA20</f>
        <v>30.250000000000007</v>
      </c>
      <c r="AC20" s="15">
        <f t="shared" si="7"/>
        <v>30.250000000000007</v>
      </c>
      <c r="AD20" s="15">
        <f t="shared" si="7"/>
        <v>30.250000000000007</v>
      </c>
      <c r="AE20" s="15">
        <f t="shared" si="7"/>
        <v>30.250000000000007</v>
      </c>
      <c r="AF20" s="15">
        <f t="shared" si="7"/>
        <v>30.250000000000007</v>
      </c>
      <c r="AG20" s="15">
        <f t="shared" si="7"/>
        <v>30.250000000000007</v>
      </c>
      <c r="AH20" s="15">
        <f t="shared" si="7"/>
        <v>30.250000000000007</v>
      </c>
      <c r="AI20" s="15">
        <f t="shared" si="7"/>
        <v>30.250000000000007</v>
      </c>
      <c r="AJ20" s="15">
        <f t="shared" si="7"/>
        <v>30.250000000000007</v>
      </c>
      <c r="AK20" s="15">
        <f t="shared" si="8"/>
        <v>30.250000000000007</v>
      </c>
      <c r="AL20" s="15">
        <f t="shared" si="8"/>
        <v>30.250000000000007</v>
      </c>
      <c r="AM20" s="15">
        <f>AL20*$B$9</f>
        <v>33.275000000000013</v>
      </c>
      <c r="AN20" s="15">
        <f>AM20</f>
        <v>33.275000000000013</v>
      </c>
      <c r="AO20" s="15">
        <f t="shared" si="8"/>
        <v>33.275000000000013</v>
      </c>
      <c r="AP20" s="15">
        <f t="shared" si="8"/>
        <v>33.275000000000013</v>
      </c>
      <c r="AQ20" s="15">
        <f t="shared" si="8"/>
        <v>33.275000000000013</v>
      </c>
      <c r="AR20" s="15">
        <f t="shared" si="8"/>
        <v>33.275000000000013</v>
      </c>
      <c r="AS20" s="15">
        <f t="shared" si="8"/>
        <v>33.275000000000013</v>
      </c>
      <c r="AT20" s="15">
        <f t="shared" si="8"/>
        <v>33.275000000000013</v>
      </c>
      <c r="AU20" s="15">
        <f t="shared" si="8"/>
        <v>33.275000000000013</v>
      </c>
      <c r="AV20" s="15">
        <f t="shared" si="8"/>
        <v>33.275000000000013</v>
      </c>
      <c r="AW20" s="15">
        <f t="shared" si="8"/>
        <v>33.275000000000013</v>
      </c>
      <c r="AX20" s="15">
        <f t="shared" si="8"/>
        <v>33.275000000000013</v>
      </c>
      <c r="AY20" s="15">
        <f>AX20*$B$9</f>
        <v>36.60250000000002</v>
      </c>
      <c r="AZ20" s="15">
        <f>AY20</f>
        <v>36.60250000000002</v>
      </c>
      <c r="BA20" s="15">
        <f t="shared" si="9"/>
        <v>36.60250000000002</v>
      </c>
      <c r="BB20" s="15">
        <f t="shared" si="9"/>
        <v>36.60250000000002</v>
      </c>
      <c r="BC20" s="15">
        <f t="shared" si="9"/>
        <v>36.60250000000002</v>
      </c>
      <c r="BD20" s="15">
        <f t="shared" si="9"/>
        <v>36.60250000000002</v>
      </c>
      <c r="BE20" s="15">
        <f t="shared" si="9"/>
        <v>36.60250000000002</v>
      </c>
      <c r="BF20" s="15">
        <f t="shared" si="9"/>
        <v>36.60250000000002</v>
      </c>
      <c r="BG20" s="15">
        <f t="shared" si="9"/>
        <v>36.60250000000002</v>
      </c>
      <c r="BH20" s="15">
        <f t="shared" si="9"/>
        <v>36.60250000000002</v>
      </c>
      <c r="BI20" s="15">
        <f t="shared" si="9"/>
        <v>36.60250000000002</v>
      </c>
      <c r="BJ20" s="15">
        <f t="shared" si="9"/>
        <v>36.60250000000002</v>
      </c>
      <c r="BK20" s="15">
        <f>BJ20*$B$9</f>
        <v>40.262750000000025</v>
      </c>
      <c r="BL20" s="15">
        <f>BK20</f>
        <v>40.262750000000025</v>
      </c>
      <c r="BM20" s="15">
        <f t="shared" si="9"/>
        <v>40.262750000000025</v>
      </c>
      <c r="BN20" s="15">
        <f t="shared" si="9"/>
        <v>40.262750000000025</v>
      </c>
      <c r="BO20" s="15">
        <f t="shared" si="9"/>
        <v>40.262750000000025</v>
      </c>
      <c r="BP20" s="15">
        <f t="shared" si="9"/>
        <v>40.262750000000025</v>
      </c>
      <c r="BQ20" s="15">
        <f t="shared" si="10"/>
        <v>40.262750000000025</v>
      </c>
      <c r="BR20" s="15">
        <f t="shared" si="10"/>
        <v>40.262750000000025</v>
      </c>
      <c r="BS20" s="15">
        <f t="shared" si="10"/>
        <v>40.262750000000025</v>
      </c>
      <c r="BT20" s="15">
        <f t="shared" si="10"/>
        <v>40.262750000000025</v>
      </c>
      <c r="BU20" s="15">
        <f t="shared" si="10"/>
        <v>40.262750000000025</v>
      </c>
      <c r="BV20" s="15">
        <f t="shared" si="10"/>
        <v>40.262750000000025</v>
      </c>
      <c r="BW20" s="15">
        <f>BV20*$B$9</f>
        <v>44.289025000000031</v>
      </c>
      <c r="BX20" s="15">
        <f>BW20</f>
        <v>44.289025000000031</v>
      </c>
      <c r="BY20" s="15">
        <f t="shared" si="10"/>
        <v>44.289025000000031</v>
      </c>
      <c r="BZ20" s="15">
        <f t="shared" si="10"/>
        <v>44.289025000000031</v>
      </c>
      <c r="CA20" s="15">
        <f t="shared" si="10"/>
        <v>44.289025000000031</v>
      </c>
      <c r="CB20" s="15">
        <f t="shared" si="10"/>
        <v>44.289025000000031</v>
      </c>
      <c r="CC20" s="15">
        <f t="shared" si="10"/>
        <v>44.289025000000031</v>
      </c>
      <c r="CD20" s="15">
        <f t="shared" si="10"/>
        <v>44.289025000000031</v>
      </c>
      <c r="CE20" s="15">
        <f t="shared" si="10"/>
        <v>44.289025000000031</v>
      </c>
      <c r="CF20" s="15">
        <f t="shared" si="10"/>
        <v>44.289025000000031</v>
      </c>
      <c r="CG20" s="15">
        <f t="shared" si="11"/>
        <v>44.289025000000031</v>
      </c>
      <c r="CH20" s="15">
        <f t="shared" si="11"/>
        <v>44.289025000000031</v>
      </c>
      <c r="CI20" s="15">
        <f>CH20*$B$9</f>
        <v>48.717927500000037</v>
      </c>
      <c r="CJ20" s="15">
        <f>CI20</f>
        <v>48.717927500000037</v>
      </c>
      <c r="CK20" s="15">
        <f t="shared" si="11"/>
        <v>48.717927500000037</v>
      </c>
      <c r="CL20" s="15">
        <f t="shared" si="11"/>
        <v>48.717927500000037</v>
      </c>
      <c r="CM20" s="15">
        <f t="shared" si="11"/>
        <v>48.717927500000037</v>
      </c>
      <c r="CN20" s="15">
        <f t="shared" si="11"/>
        <v>48.717927500000037</v>
      </c>
      <c r="CO20" s="15">
        <f t="shared" si="11"/>
        <v>48.717927500000037</v>
      </c>
      <c r="CP20" s="15">
        <f t="shared" si="11"/>
        <v>48.717927500000037</v>
      </c>
      <c r="CQ20" s="15">
        <f t="shared" si="11"/>
        <v>48.717927500000037</v>
      </c>
      <c r="CR20" s="15">
        <f t="shared" si="11"/>
        <v>48.717927500000037</v>
      </c>
      <c r="CS20" s="15">
        <f t="shared" si="11"/>
        <v>48.717927500000037</v>
      </c>
      <c r="CT20" s="15">
        <f t="shared" si="11"/>
        <v>48.717927500000037</v>
      </c>
      <c r="CU20" s="16">
        <v>0</v>
      </c>
    </row>
    <row r="21" spans="1:102" ht="20">
      <c r="A21" s="14" t="s">
        <v>34</v>
      </c>
      <c r="B21" s="15"/>
      <c r="C21" s="15">
        <f>C20/$B$10</f>
        <v>25</v>
      </c>
      <c r="D21" s="15">
        <f t="shared" ref="D21:BO21" si="13">D20/$B$10</f>
        <v>25</v>
      </c>
      <c r="E21" s="15">
        <f t="shared" si="13"/>
        <v>25</v>
      </c>
      <c r="F21" s="15">
        <f t="shared" si="13"/>
        <v>25</v>
      </c>
      <c r="G21" s="15">
        <f t="shared" si="13"/>
        <v>25</v>
      </c>
      <c r="H21" s="15">
        <f t="shared" si="13"/>
        <v>25</v>
      </c>
      <c r="I21" s="15">
        <f t="shared" si="13"/>
        <v>25</v>
      </c>
      <c r="J21" s="15">
        <f t="shared" si="13"/>
        <v>25</v>
      </c>
      <c r="K21" s="15">
        <f t="shared" si="13"/>
        <v>25</v>
      </c>
      <c r="L21" s="15">
        <f t="shared" si="13"/>
        <v>25</v>
      </c>
      <c r="M21" s="15">
        <f t="shared" si="13"/>
        <v>25</v>
      </c>
      <c r="N21" s="15">
        <f t="shared" si="13"/>
        <v>25</v>
      </c>
      <c r="O21" s="15">
        <f t="shared" si="13"/>
        <v>27.500000000000004</v>
      </c>
      <c r="P21" s="15">
        <f t="shared" si="13"/>
        <v>27.500000000000004</v>
      </c>
      <c r="Q21" s="15">
        <f t="shared" si="13"/>
        <v>27.500000000000004</v>
      </c>
      <c r="R21" s="15">
        <f t="shared" si="13"/>
        <v>27.500000000000004</v>
      </c>
      <c r="S21" s="15">
        <f t="shared" si="13"/>
        <v>27.500000000000004</v>
      </c>
      <c r="T21" s="15">
        <f t="shared" si="13"/>
        <v>27.500000000000004</v>
      </c>
      <c r="U21" s="15">
        <f t="shared" si="13"/>
        <v>27.500000000000004</v>
      </c>
      <c r="V21" s="15">
        <f t="shared" si="13"/>
        <v>27.500000000000004</v>
      </c>
      <c r="W21" s="15">
        <f t="shared" si="13"/>
        <v>27.500000000000004</v>
      </c>
      <c r="X21" s="15">
        <f t="shared" si="13"/>
        <v>27.500000000000004</v>
      </c>
      <c r="Y21" s="15">
        <f t="shared" si="13"/>
        <v>27.500000000000004</v>
      </c>
      <c r="Z21" s="15">
        <f t="shared" si="13"/>
        <v>27.500000000000004</v>
      </c>
      <c r="AA21" s="15">
        <f t="shared" si="13"/>
        <v>30.250000000000007</v>
      </c>
      <c r="AB21" s="15">
        <f t="shared" si="13"/>
        <v>30.250000000000007</v>
      </c>
      <c r="AC21" s="15">
        <f t="shared" si="13"/>
        <v>30.250000000000007</v>
      </c>
      <c r="AD21" s="15">
        <f t="shared" si="13"/>
        <v>30.250000000000007</v>
      </c>
      <c r="AE21" s="15">
        <f t="shared" si="13"/>
        <v>30.250000000000007</v>
      </c>
      <c r="AF21" s="15">
        <f t="shared" si="13"/>
        <v>30.250000000000007</v>
      </c>
      <c r="AG21" s="15">
        <f t="shared" si="13"/>
        <v>30.250000000000007</v>
      </c>
      <c r="AH21" s="15">
        <f t="shared" si="13"/>
        <v>30.250000000000007</v>
      </c>
      <c r="AI21" s="15">
        <f t="shared" si="13"/>
        <v>30.250000000000007</v>
      </c>
      <c r="AJ21" s="15">
        <f t="shared" si="13"/>
        <v>30.250000000000007</v>
      </c>
      <c r="AK21" s="15">
        <f t="shared" si="13"/>
        <v>30.250000000000007</v>
      </c>
      <c r="AL21" s="15">
        <f t="shared" si="13"/>
        <v>30.250000000000007</v>
      </c>
      <c r="AM21" s="15">
        <f t="shared" si="13"/>
        <v>33.275000000000013</v>
      </c>
      <c r="AN21" s="15">
        <f t="shared" si="13"/>
        <v>33.275000000000013</v>
      </c>
      <c r="AO21" s="15">
        <f t="shared" si="13"/>
        <v>33.275000000000013</v>
      </c>
      <c r="AP21" s="15">
        <f t="shared" si="13"/>
        <v>33.275000000000013</v>
      </c>
      <c r="AQ21" s="15">
        <f t="shared" si="13"/>
        <v>33.275000000000013</v>
      </c>
      <c r="AR21" s="15">
        <f t="shared" si="13"/>
        <v>33.275000000000013</v>
      </c>
      <c r="AS21" s="15">
        <f t="shared" si="13"/>
        <v>33.275000000000013</v>
      </c>
      <c r="AT21" s="15">
        <f t="shared" si="13"/>
        <v>33.275000000000013</v>
      </c>
      <c r="AU21" s="15">
        <f t="shared" si="13"/>
        <v>33.275000000000013</v>
      </c>
      <c r="AV21" s="15">
        <f t="shared" si="13"/>
        <v>33.275000000000013</v>
      </c>
      <c r="AW21" s="15">
        <f t="shared" si="13"/>
        <v>33.275000000000013</v>
      </c>
      <c r="AX21" s="15">
        <f t="shared" si="13"/>
        <v>33.275000000000013</v>
      </c>
      <c r="AY21" s="15">
        <f t="shared" si="13"/>
        <v>36.60250000000002</v>
      </c>
      <c r="AZ21" s="15">
        <f t="shared" si="13"/>
        <v>36.60250000000002</v>
      </c>
      <c r="BA21" s="15">
        <f t="shared" si="13"/>
        <v>36.60250000000002</v>
      </c>
      <c r="BB21" s="15">
        <f t="shared" si="13"/>
        <v>36.60250000000002</v>
      </c>
      <c r="BC21" s="15">
        <f t="shared" si="13"/>
        <v>36.60250000000002</v>
      </c>
      <c r="BD21" s="15">
        <f t="shared" si="13"/>
        <v>36.60250000000002</v>
      </c>
      <c r="BE21" s="15">
        <f t="shared" si="13"/>
        <v>36.60250000000002</v>
      </c>
      <c r="BF21" s="15">
        <f t="shared" si="13"/>
        <v>36.60250000000002</v>
      </c>
      <c r="BG21" s="15">
        <f t="shared" si="13"/>
        <v>36.60250000000002</v>
      </c>
      <c r="BH21" s="15">
        <f t="shared" si="13"/>
        <v>36.60250000000002</v>
      </c>
      <c r="BI21" s="15">
        <f t="shared" si="13"/>
        <v>36.60250000000002</v>
      </c>
      <c r="BJ21" s="15">
        <f t="shared" si="13"/>
        <v>36.60250000000002</v>
      </c>
      <c r="BK21" s="15">
        <f t="shared" si="13"/>
        <v>40.262750000000025</v>
      </c>
      <c r="BL21" s="15">
        <f t="shared" si="13"/>
        <v>40.262750000000025</v>
      </c>
      <c r="BM21" s="15">
        <f t="shared" si="13"/>
        <v>40.262750000000025</v>
      </c>
      <c r="BN21" s="15">
        <f t="shared" si="13"/>
        <v>40.262750000000025</v>
      </c>
      <c r="BO21" s="15">
        <f t="shared" si="13"/>
        <v>40.262750000000025</v>
      </c>
      <c r="BP21" s="15">
        <f t="shared" ref="BP21:CT21" si="14">BP20/$B$10</f>
        <v>40.262750000000025</v>
      </c>
      <c r="BQ21" s="15">
        <f t="shared" si="14"/>
        <v>40.262750000000025</v>
      </c>
      <c r="BR21" s="15">
        <f t="shared" si="14"/>
        <v>40.262750000000025</v>
      </c>
      <c r="BS21" s="15">
        <f t="shared" si="14"/>
        <v>40.262750000000025</v>
      </c>
      <c r="BT21" s="15">
        <f t="shared" si="14"/>
        <v>40.262750000000025</v>
      </c>
      <c r="BU21" s="15">
        <f t="shared" si="14"/>
        <v>40.262750000000025</v>
      </c>
      <c r="BV21" s="15">
        <f t="shared" si="14"/>
        <v>40.262750000000025</v>
      </c>
      <c r="BW21" s="15">
        <f t="shared" si="14"/>
        <v>44.289025000000031</v>
      </c>
      <c r="BX21" s="15">
        <f t="shared" si="14"/>
        <v>44.289025000000031</v>
      </c>
      <c r="BY21" s="15">
        <f t="shared" si="14"/>
        <v>44.289025000000031</v>
      </c>
      <c r="BZ21" s="15">
        <f t="shared" si="14"/>
        <v>44.289025000000031</v>
      </c>
      <c r="CA21" s="15">
        <f t="shared" si="14"/>
        <v>44.289025000000031</v>
      </c>
      <c r="CB21" s="15">
        <f t="shared" si="14"/>
        <v>44.289025000000031</v>
      </c>
      <c r="CC21" s="15">
        <f t="shared" si="14"/>
        <v>44.289025000000031</v>
      </c>
      <c r="CD21" s="15">
        <f t="shared" si="14"/>
        <v>44.289025000000031</v>
      </c>
      <c r="CE21" s="15">
        <f t="shared" si="14"/>
        <v>44.289025000000031</v>
      </c>
      <c r="CF21" s="15">
        <f t="shared" si="14"/>
        <v>44.289025000000031</v>
      </c>
      <c r="CG21" s="15">
        <f t="shared" si="14"/>
        <v>44.289025000000031</v>
      </c>
      <c r="CH21" s="15">
        <f t="shared" si="14"/>
        <v>44.289025000000031</v>
      </c>
      <c r="CI21" s="15">
        <f t="shared" si="14"/>
        <v>48.717927500000037</v>
      </c>
      <c r="CJ21" s="15">
        <f t="shared" si="14"/>
        <v>48.717927500000037</v>
      </c>
      <c r="CK21" s="15">
        <f t="shared" si="14"/>
        <v>48.717927500000037</v>
      </c>
      <c r="CL21" s="15">
        <f t="shared" si="14"/>
        <v>48.717927500000037</v>
      </c>
      <c r="CM21" s="15">
        <f t="shared" si="14"/>
        <v>48.717927500000037</v>
      </c>
      <c r="CN21" s="15">
        <f t="shared" si="14"/>
        <v>48.717927500000037</v>
      </c>
      <c r="CO21" s="15">
        <f t="shared" si="14"/>
        <v>48.717927500000037</v>
      </c>
      <c r="CP21" s="15">
        <f t="shared" si="14"/>
        <v>48.717927500000037</v>
      </c>
      <c r="CQ21" s="15">
        <f t="shared" si="14"/>
        <v>48.717927500000037</v>
      </c>
      <c r="CR21" s="15">
        <f t="shared" si="14"/>
        <v>48.717927500000037</v>
      </c>
      <c r="CS21" s="15">
        <f t="shared" si="14"/>
        <v>48.717927500000037</v>
      </c>
      <c r="CT21" s="15">
        <f t="shared" si="14"/>
        <v>48.717927500000037</v>
      </c>
      <c r="CU21" s="16">
        <v>0</v>
      </c>
    </row>
    <row r="22" spans="1:102" ht="20">
      <c r="A22" s="18" t="s">
        <v>18</v>
      </c>
      <c r="B22" s="19"/>
      <c r="C22" s="19">
        <f>C18</f>
        <v>500000</v>
      </c>
      <c r="D22" s="19">
        <f>C22+D18</f>
        <v>1000000</v>
      </c>
      <c r="E22" s="19">
        <f t="shared" ref="E22:BP22" si="15">D22+E18</f>
        <v>1500000</v>
      </c>
      <c r="F22" s="19">
        <f t="shared" si="15"/>
        <v>2000000</v>
      </c>
      <c r="G22" s="19">
        <f t="shared" si="15"/>
        <v>2500000</v>
      </c>
      <c r="H22" s="19">
        <f t="shared" si="15"/>
        <v>3000000</v>
      </c>
      <c r="I22" s="19">
        <f t="shared" si="15"/>
        <v>3500000</v>
      </c>
      <c r="J22" s="19">
        <f t="shared" si="15"/>
        <v>4000000</v>
      </c>
      <c r="K22" s="19">
        <f t="shared" si="15"/>
        <v>4500000</v>
      </c>
      <c r="L22" s="19">
        <f t="shared" si="15"/>
        <v>5000000</v>
      </c>
      <c r="M22" s="19">
        <f t="shared" si="15"/>
        <v>5500000</v>
      </c>
      <c r="N22" s="19">
        <f t="shared" si="15"/>
        <v>6000000</v>
      </c>
      <c r="O22" s="19">
        <f t="shared" si="15"/>
        <v>6577500</v>
      </c>
      <c r="P22" s="19">
        <f t="shared" si="15"/>
        <v>7155000</v>
      </c>
      <c r="Q22" s="19">
        <f t="shared" si="15"/>
        <v>7732500</v>
      </c>
      <c r="R22" s="19">
        <f t="shared" si="15"/>
        <v>8310000</v>
      </c>
      <c r="S22" s="19">
        <f t="shared" si="15"/>
        <v>8887500</v>
      </c>
      <c r="T22" s="19">
        <f t="shared" si="15"/>
        <v>9465000</v>
      </c>
      <c r="U22" s="19">
        <f t="shared" si="15"/>
        <v>10042500</v>
      </c>
      <c r="V22" s="19">
        <f t="shared" si="15"/>
        <v>10620000</v>
      </c>
      <c r="W22" s="19">
        <f t="shared" si="15"/>
        <v>11197500</v>
      </c>
      <c r="X22" s="19">
        <f t="shared" si="15"/>
        <v>11775000</v>
      </c>
      <c r="Y22" s="19">
        <f t="shared" si="15"/>
        <v>12352500</v>
      </c>
      <c r="Z22" s="19">
        <f t="shared" si="15"/>
        <v>12930000</v>
      </c>
      <c r="AA22" s="19">
        <f t="shared" si="15"/>
        <v>13597012.5</v>
      </c>
      <c r="AB22" s="19">
        <f t="shared" si="15"/>
        <v>14264025</v>
      </c>
      <c r="AC22" s="19">
        <f t="shared" si="15"/>
        <v>14931037.5</v>
      </c>
      <c r="AD22" s="19">
        <f t="shared" si="15"/>
        <v>15598050</v>
      </c>
      <c r="AE22" s="19">
        <f t="shared" si="15"/>
        <v>16265062.5</v>
      </c>
      <c r="AF22" s="19">
        <f t="shared" si="15"/>
        <v>16932075</v>
      </c>
      <c r="AG22" s="19">
        <f t="shared" si="15"/>
        <v>17599087.5</v>
      </c>
      <c r="AH22" s="19">
        <f t="shared" si="15"/>
        <v>18266100</v>
      </c>
      <c r="AI22" s="19">
        <f t="shared" si="15"/>
        <v>18933112.5</v>
      </c>
      <c r="AJ22" s="19">
        <f t="shared" si="15"/>
        <v>19600125</v>
      </c>
      <c r="AK22" s="19">
        <f t="shared" si="15"/>
        <v>20267137.5</v>
      </c>
      <c r="AL22" s="19">
        <f t="shared" si="15"/>
        <v>20934150</v>
      </c>
      <c r="AM22" s="19">
        <f t="shared" si="15"/>
        <v>21704549.4375</v>
      </c>
      <c r="AN22" s="19">
        <f t="shared" si="15"/>
        <v>22474948.875</v>
      </c>
      <c r="AO22" s="19">
        <f t="shared" si="15"/>
        <v>23245348.3125</v>
      </c>
      <c r="AP22" s="19">
        <f t="shared" si="15"/>
        <v>24015747.75</v>
      </c>
      <c r="AQ22" s="19">
        <f t="shared" si="15"/>
        <v>24786147.1875</v>
      </c>
      <c r="AR22" s="19">
        <f t="shared" si="15"/>
        <v>25556546.625</v>
      </c>
      <c r="AS22" s="19">
        <f t="shared" si="15"/>
        <v>26326946.0625</v>
      </c>
      <c r="AT22" s="19">
        <f t="shared" si="15"/>
        <v>27097345.5</v>
      </c>
      <c r="AU22" s="19">
        <f t="shared" si="15"/>
        <v>27867744.9375</v>
      </c>
      <c r="AV22" s="19">
        <f t="shared" si="15"/>
        <v>28638144.375</v>
      </c>
      <c r="AW22" s="19">
        <f t="shared" si="15"/>
        <v>29408543.8125</v>
      </c>
      <c r="AX22" s="19">
        <f t="shared" si="15"/>
        <v>30178943.25</v>
      </c>
      <c r="AY22" s="19">
        <f t="shared" si="15"/>
        <v>31068754.600312501</v>
      </c>
      <c r="AZ22" s="19">
        <f t="shared" si="15"/>
        <v>31958565.950625002</v>
      </c>
      <c r="BA22" s="19">
        <f t="shared" si="15"/>
        <v>32848377.300937504</v>
      </c>
      <c r="BB22" s="19">
        <f t="shared" si="15"/>
        <v>33738188.651250005</v>
      </c>
      <c r="BC22" s="19">
        <f t="shared" si="15"/>
        <v>34628000.001562506</v>
      </c>
      <c r="BD22" s="19">
        <f t="shared" si="15"/>
        <v>35517811.351875007</v>
      </c>
      <c r="BE22" s="19">
        <f t="shared" si="15"/>
        <v>36407622.702187508</v>
      </c>
      <c r="BF22" s="19">
        <f t="shared" si="15"/>
        <v>37297434.05250001</v>
      </c>
      <c r="BG22" s="19">
        <f t="shared" si="15"/>
        <v>38187245.402812511</v>
      </c>
      <c r="BH22" s="19">
        <f t="shared" si="15"/>
        <v>39077056.753125012</v>
      </c>
      <c r="BI22" s="19">
        <f t="shared" si="15"/>
        <v>39966868.103437513</v>
      </c>
      <c r="BJ22" s="19">
        <f t="shared" si="15"/>
        <v>40856679.453750014</v>
      </c>
      <c r="BK22" s="19">
        <f t="shared" si="15"/>
        <v>41884411.563360952</v>
      </c>
      <c r="BL22" s="19">
        <f t="shared" si="15"/>
        <v>42912143.672971889</v>
      </c>
      <c r="BM22" s="19">
        <f t="shared" si="15"/>
        <v>43939875.782582827</v>
      </c>
      <c r="BN22" s="19">
        <f t="shared" si="15"/>
        <v>44967607.892193764</v>
      </c>
      <c r="BO22" s="19">
        <f t="shared" si="15"/>
        <v>45995340.001804702</v>
      </c>
      <c r="BP22" s="19">
        <f t="shared" si="15"/>
        <v>47023072.11141564</v>
      </c>
      <c r="BQ22" s="19">
        <f t="shared" ref="BQ22:CT22" si="16">BP22+BQ18</f>
        <v>48050804.221026577</v>
      </c>
      <c r="BR22" s="19">
        <f t="shared" si="16"/>
        <v>49078536.330637515</v>
      </c>
      <c r="BS22" s="19">
        <f t="shared" si="16"/>
        <v>50106268.440248452</v>
      </c>
      <c r="BT22" s="19">
        <f t="shared" si="16"/>
        <v>51134000.54985939</v>
      </c>
      <c r="BU22" s="19">
        <f t="shared" si="16"/>
        <v>52161732.659470327</v>
      </c>
      <c r="BV22" s="19">
        <f t="shared" si="16"/>
        <v>53189464.769081265</v>
      </c>
      <c r="BW22" s="19">
        <f t="shared" si="16"/>
        <v>54376495.355681896</v>
      </c>
      <c r="BX22" s="19">
        <f t="shared" si="16"/>
        <v>55563525.942282528</v>
      </c>
      <c r="BY22" s="19">
        <f t="shared" si="16"/>
        <v>56750556.528883159</v>
      </c>
      <c r="BZ22" s="19">
        <f t="shared" si="16"/>
        <v>57937587.115483791</v>
      </c>
      <c r="CA22" s="19">
        <f t="shared" si="16"/>
        <v>59124617.702084422</v>
      </c>
      <c r="CB22" s="19">
        <f t="shared" si="16"/>
        <v>60311648.288685054</v>
      </c>
      <c r="CC22" s="19">
        <f t="shared" si="16"/>
        <v>61498678.875285685</v>
      </c>
      <c r="CD22" s="19">
        <f t="shared" si="16"/>
        <v>62685709.461886317</v>
      </c>
      <c r="CE22" s="19">
        <f t="shared" si="16"/>
        <v>63872740.048486948</v>
      </c>
      <c r="CF22" s="19">
        <f t="shared" si="16"/>
        <v>65059770.635087579</v>
      </c>
      <c r="CG22" s="19">
        <f t="shared" si="16"/>
        <v>66246801.221688211</v>
      </c>
      <c r="CH22" s="19">
        <f t="shared" si="16"/>
        <v>67433831.808288842</v>
      </c>
      <c r="CI22" s="19">
        <f t="shared" si="16"/>
        <v>68804852.135812581</v>
      </c>
      <c r="CJ22" s="19">
        <f t="shared" si="16"/>
        <v>70175872.463336319</v>
      </c>
      <c r="CK22" s="19">
        <f t="shared" si="16"/>
        <v>71546892.790860057</v>
      </c>
      <c r="CL22" s="19">
        <f t="shared" si="16"/>
        <v>72917913.118383795</v>
      </c>
      <c r="CM22" s="19">
        <f t="shared" si="16"/>
        <v>74288933.445907533</v>
      </c>
      <c r="CN22" s="19">
        <f t="shared" si="16"/>
        <v>75659953.773431271</v>
      </c>
      <c r="CO22" s="19">
        <f t="shared" si="16"/>
        <v>77030974.100955009</v>
      </c>
      <c r="CP22" s="19">
        <f t="shared" si="16"/>
        <v>78401994.428478748</v>
      </c>
      <c r="CQ22" s="19">
        <f t="shared" si="16"/>
        <v>79773014.756002486</v>
      </c>
      <c r="CR22" s="19">
        <f t="shared" si="16"/>
        <v>81144035.083526224</v>
      </c>
      <c r="CS22" s="19">
        <f t="shared" si="16"/>
        <v>82515055.411049962</v>
      </c>
      <c r="CT22" s="19">
        <f t="shared" si="16"/>
        <v>83886075.7385737</v>
      </c>
      <c r="CU22" s="16">
        <v>0</v>
      </c>
    </row>
    <row r="23" spans="1:102" ht="20">
      <c r="A23" s="20" t="s">
        <v>10</v>
      </c>
      <c r="B23" s="21"/>
      <c r="C23" s="22" t="s">
        <v>8</v>
      </c>
      <c r="D23" s="22">
        <f>D22/C22-1</f>
        <v>1</v>
      </c>
      <c r="E23" s="22">
        <f>E22/D22-1</f>
        <v>0.5</v>
      </c>
      <c r="F23" s="22">
        <f t="shared" ref="F23:BQ23" si="17">F22/E22-1</f>
        <v>0.33333333333333326</v>
      </c>
      <c r="G23" s="22">
        <f t="shared" si="17"/>
        <v>0.25</v>
      </c>
      <c r="H23" s="22">
        <f t="shared" si="17"/>
        <v>0.19999999999999996</v>
      </c>
      <c r="I23" s="22">
        <f t="shared" si="17"/>
        <v>0.16666666666666674</v>
      </c>
      <c r="J23" s="22">
        <f t="shared" si="17"/>
        <v>0.14285714285714279</v>
      </c>
      <c r="K23" s="22">
        <f t="shared" si="17"/>
        <v>0.125</v>
      </c>
      <c r="L23" s="22">
        <f t="shared" si="17"/>
        <v>0.11111111111111116</v>
      </c>
      <c r="M23" s="22">
        <f t="shared" si="17"/>
        <v>0.10000000000000009</v>
      </c>
      <c r="N23" s="22">
        <f t="shared" si="17"/>
        <v>9.0909090909090828E-2</v>
      </c>
      <c r="O23" s="22">
        <f t="shared" si="17"/>
        <v>9.6249999999999947E-2</v>
      </c>
      <c r="P23" s="22">
        <f t="shared" si="17"/>
        <v>8.779931584948697E-2</v>
      </c>
      <c r="Q23" s="22">
        <f t="shared" si="17"/>
        <v>8.071278825995809E-2</v>
      </c>
      <c r="R23" s="22">
        <f t="shared" si="17"/>
        <v>7.4684772065955363E-2</v>
      </c>
      <c r="S23" s="22">
        <f t="shared" si="17"/>
        <v>6.9494584837545226E-2</v>
      </c>
      <c r="T23" s="22">
        <f t="shared" si="17"/>
        <v>6.4978902953586548E-2</v>
      </c>
      <c r="U23" s="22">
        <f t="shared" si="17"/>
        <v>6.1014263074484987E-2</v>
      </c>
      <c r="V23" s="22">
        <f t="shared" si="17"/>
        <v>5.7505601194921541E-2</v>
      </c>
      <c r="W23" s="22">
        <f t="shared" si="17"/>
        <v>5.4378531073446368E-2</v>
      </c>
      <c r="X23" s="22">
        <f t="shared" si="17"/>
        <v>5.1574012056262664E-2</v>
      </c>
      <c r="Y23" s="22">
        <f t="shared" si="17"/>
        <v>4.9044585987261247E-2</v>
      </c>
      <c r="Z23" s="22">
        <f t="shared" si="17"/>
        <v>4.6751669702489451E-2</v>
      </c>
      <c r="AA23" s="22">
        <f t="shared" si="17"/>
        <v>5.158642691415305E-2</v>
      </c>
      <c r="AB23" s="22">
        <f t="shared" si="17"/>
        <v>4.9055812811821697E-2</v>
      </c>
      <c r="AC23" s="22">
        <f t="shared" si="17"/>
        <v>4.6761871210966088E-2</v>
      </c>
      <c r="AD23" s="22">
        <f t="shared" si="17"/>
        <v>4.4672883582269396E-2</v>
      </c>
      <c r="AE23" s="22">
        <f t="shared" si="17"/>
        <v>4.2762556858068734E-2</v>
      </c>
      <c r="AF23" s="22">
        <f t="shared" si="17"/>
        <v>4.100891097098458E-2</v>
      </c>
      <c r="AG23" s="22">
        <f t="shared" si="17"/>
        <v>3.9393429334561691E-2</v>
      </c>
      <c r="AH23" s="22">
        <f t="shared" si="17"/>
        <v>3.7900402506664044E-2</v>
      </c>
      <c r="AI23" s="22">
        <f t="shared" si="17"/>
        <v>3.6516415655230228E-2</v>
      </c>
      <c r="AJ23" s="22">
        <f t="shared" si="17"/>
        <v>3.5229944363347476E-2</v>
      </c>
      <c r="AK23" s="22">
        <f t="shared" si="17"/>
        <v>3.4031032965351038E-2</v>
      </c>
      <c r="AL23" s="22">
        <f t="shared" si="17"/>
        <v>3.2911036400675719E-2</v>
      </c>
      <c r="AM23" s="22">
        <f t="shared" si="17"/>
        <v>3.6801085188555627E-2</v>
      </c>
      <c r="AN23" s="22">
        <f t="shared" si="17"/>
        <v>3.5494836680135977E-2</v>
      </c>
      <c r="AO23" s="22">
        <f t="shared" si="17"/>
        <v>3.4278139709450262E-2</v>
      </c>
      <c r="AP23" s="22">
        <f t="shared" si="17"/>
        <v>3.3142090500993815E-2</v>
      </c>
      <c r="AQ23" s="22">
        <f t="shared" si="17"/>
        <v>3.2078927773548038E-2</v>
      </c>
      <c r="AR23" s="22">
        <f t="shared" si="17"/>
        <v>3.1081855185969509E-2</v>
      </c>
      <c r="AS23" s="22">
        <f t="shared" si="17"/>
        <v>3.0144895897099788E-2</v>
      </c>
      <c r="AT23" s="22">
        <f t="shared" si="17"/>
        <v>2.9262772661556635E-2</v>
      </c>
      <c r="AU23" s="22">
        <f t="shared" si="17"/>
        <v>2.8430808379366956E-2</v>
      </c>
      <c r="AV23" s="22">
        <f t="shared" si="17"/>
        <v>2.764484314133786E-2</v>
      </c>
      <c r="AW23" s="22">
        <f t="shared" si="17"/>
        <v>2.690116466388548E-2</v>
      </c>
      <c r="AX23" s="22">
        <f t="shared" si="17"/>
        <v>2.6196449658025811E-2</v>
      </c>
      <c r="AY23" s="22">
        <f t="shared" si="17"/>
        <v>2.9484509876352316E-2</v>
      </c>
      <c r="AZ23" s="22">
        <f t="shared" si="17"/>
        <v>2.8640071408061907E-2</v>
      </c>
      <c r="BA23" s="22">
        <f t="shared" si="17"/>
        <v>2.7842655758935964E-2</v>
      </c>
      <c r="BB23" s="22">
        <f t="shared" si="17"/>
        <v>2.708844160430135E-2</v>
      </c>
      <c r="BC23" s="22">
        <f t="shared" si="17"/>
        <v>2.6374010754117272E-2</v>
      </c>
      <c r="BD23" s="22">
        <f t="shared" si="17"/>
        <v>2.5696296357639703E-2</v>
      </c>
      <c r="BE23" s="22">
        <f t="shared" si="17"/>
        <v>2.5052538893715504E-2</v>
      </c>
      <c r="BF23" s="22">
        <f t="shared" si="17"/>
        <v>2.4440248614723048E-2</v>
      </c>
      <c r="BG23" s="22">
        <f t="shared" si="17"/>
        <v>2.3857173366403694E-2</v>
      </c>
      <c r="BH23" s="22">
        <f t="shared" si="17"/>
        <v>2.3301270906724403E-2</v>
      </c>
      <c r="BI23" s="22">
        <f t="shared" si="17"/>
        <v>2.2770685006652691E-2</v>
      </c>
      <c r="BJ23" s="22">
        <f t="shared" si="17"/>
        <v>2.2263724743444957E-2</v>
      </c>
      <c r="BK23" s="22">
        <f t="shared" si="17"/>
        <v>2.5154567707205366E-2</v>
      </c>
      <c r="BL23" s="22">
        <f t="shared" si="17"/>
        <v>2.4537341489356379E-2</v>
      </c>
      <c r="BM23" s="22">
        <f t="shared" si="17"/>
        <v>2.3949680012333108E-2</v>
      </c>
      <c r="BN23" s="22">
        <f t="shared" si="17"/>
        <v>2.3389508761841205E-2</v>
      </c>
      <c r="BO23" s="22">
        <f t="shared" si="17"/>
        <v>2.285494287521006E-2</v>
      </c>
      <c r="BP23" s="22">
        <f t="shared" si="17"/>
        <v>2.2344265953260001E-2</v>
      </c>
      <c r="BQ23" s="22">
        <f t="shared" si="17"/>
        <v>2.1855911650686011E-2</v>
      </c>
      <c r="BR23" s="22">
        <f t="shared" ref="BR23:CT23" si="18">BR22/BQ22-1</f>
        <v>2.1388447628962082E-2</v>
      </c>
      <c r="BS23" s="22">
        <f t="shared" si="18"/>
        <v>2.0940561525453871E-2</v>
      </c>
      <c r="BT23" s="22">
        <f t="shared" si="18"/>
        <v>2.0511048649262342E-2</v>
      </c>
      <c r="BU23" s="22">
        <f t="shared" si="18"/>
        <v>2.0098801160860047E-2</v>
      </c>
      <c r="BV23" s="22">
        <f t="shared" si="18"/>
        <v>1.9702798530875532E-2</v>
      </c>
      <c r="BW23" s="22">
        <f t="shared" si="18"/>
        <v>2.2317024466293356E-2</v>
      </c>
      <c r="BX23" s="22">
        <f t="shared" si="18"/>
        <v>2.1829847231531696E-2</v>
      </c>
      <c r="BY23" s="22">
        <f t="shared" si="18"/>
        <v>2.1363485604453558E-2</v>
      </c>
      <c r="BZ23" s="22">
        <f t="shared" si="18"/>
        <v>2.0916633407753293E-2</v>
      </c>
      <c r="CA23" s="22">
        <f t="shared" si="18"/>
        <v>2.048809150844666E-2</v>
      </c>
      <c r="CB23" s="22">
        <f t="shared" si="18"/>
        <v>2.0076757072355456E-2</v>
      </c>
      <c r="CC23" s="22">
        <f t="shared" si="18"/>
        <v>1.9681614087528221E-2</v>
      </c>
      <c r="CD23" s="22">
        <f t="shared" si="18"/>
        <v>1.930172498514704E-2</v>
      </c>
      <c r="CE23" s="22">
        <f t="shared" si="18"/>
        <v>1.8936223212443037E-2</v>
      </c>
      <c r="CF23" s="22">
        <f t="shared" si="18"/>
        <v>1.8584306633777414E-2</v>
      </c>
      <c r="CG23" s="22">
        <f t="shared" si="18"/>
        <v>1.824523165411307E-2</v>
      </c>
      <c r="CH23" s="22">
        <f t="shared" si="18"/>
        <v>1.7918307974272629E-2</v>
      </c>
      <c r="CI23" s="22">
        <f t="shared" si="18"/>
        <v>2.033134245465229E-2</v>
      </c>
      <c r="CJ23" s="22">
        <f t="shared" si="18"/>
        <v>1.9926215738644615E-2</v>
      </c>
      <c r="CK23" s="22">
        <f t="shared" si="18"/>
        <v>1.9536918878208853E-2</v>
      </c>
      <c r="CL23" s="22">
        <f t="shared" si="18"/>
        <v>1.9162541852535631E-2</v>
      </c>
      <c r="CM23" s="22">
        <f t="shared" si="18"/>
        <v>1.8802243082544745E-2</v>
      </c>
      <c r="CN23" s="22">
        <f t="shared" si="18"/>
        <v>1.8455243115342634E-2</v>
      </c>
      <c r="CO23" s="22">
        <f t="shared" si="18"/>
        <v>1.8120818995334798E-2</v>
      </c>
      <c r="CP23" s="22">
        <f t="shared" si="18"/>
        <v>1.7798299236446269E-2</v>
      </c>
      <c r="CQ23" s="22">
        <f t="shared" si="18"/>
        <v>1.7487059321870113E-2</v>
      </c>
      <c r="CR23" s="22">
        <f t="shared" si="18"/>
        <v>1.71865176678756E-2</v>
      </c>
      <c r="CS23" s="22">
        <f t="shared" si="18"/>
        <v>1.6896131996793962E-2</v>
      </c>
      <c r="CT23" s="22">
        <f t="shared" si="18"/>
        <v>1.661539607158935E-2</v>
      </c>
      <c r="CU23" s="23">
        <v>0</v>
      </c>
    </row>
    <row r="24" spans="1:102" ht="20">
      <c r="A24" s="14" t="s">
        <v>17</v>
      </c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5">
        <f>C22*$B$8-C22</f>
        <v>120000</v>
      </c>
      <c r="P24" s="15">
        <f t="shared" ref="P24:CA24" si="19">D18*$B$8-D18</f>
        <v>120000</v>
      </c>
      <c r="Q24" s="15">
        <f t="shared" si="19"/>
        <v>120000</v>
      </c>
      <c r="R24" s="15">
        <f t="shared" si="19"/>
        <v>120000</v>
      </c>
      <c r="S24" s="15">
        <f t="shared" si="19"/>
        <v>120000</v>
      </c>
      <c r="T24" s="15">
        <f t="shared" si="19"/>
        <v>120000</v>
      </c>
      <c r="U24" s="15">
        <f t="shared" si="19"/>
        <v>120000</v>
      </c>
      <c r="V24" s="15">
        <f t="shared" si="19"/>
        <v>120000</v>
      </c>
      <c r="W24" s="15">
        <f t="shared" si="19"/>
        <v>120000</v>
      </c>
      <c r="X24" s="15">
        <f t="shared" si="19"/>
        <v>120000</v>
      </c>
      <c r="Y24" s="15">
        <f t="shared" si="19"/>
        <v>120000</v>
      </c>
      <c r="Z24" s="15">
        <f t="shared" si="19"/>
        <v>120000</v>
      </c>
      <c r="AA24" s="15">
        <f t="shared" si="19"/>
        <v>138600</v>
      </c>
      <c r="AB24" s="15">
        <f t="shared" si="19"/>
        <v>138600</v>
      </c>
      <c r="AC24" s="15">
        <f t="shared" si="19"/>
        <v>138600</v>
      </c>
      <c r="AD24" s="15">
        <f t="shared" si="19"/>
        <v>138600</v>
      </c>
      <c r="AE24" s="15">
        <f t="shared" si="19"/>
        <v>138600</v>
      </c>
      <c r="AF24" s="15">
        <f t="shared" si="19"/>
        <v>138600</v>
      </c>
      <c r="AG24" s="15">
        <f t="shared" si="19"/>
        <v>138600</v>
      </c>
      <c r="AH24" s="15">
        <f t="shared" si="19"/>
        <v>138600</v>
      </c>
      <c r="AI24" s="15">
        <f t="shared" si="19"/>
        <v>138600</v>
      </c>
      <c r="AJ24" s="15">
        <f t="shared" si="19"/>
        <v>138600</v>
      </c>
      <c r="AK24" s="15">
        <f t="shared" si="19"/>
        <v>138600</v>
      </c>
      <c r="AL24" s="15">
        <f t="shared" si="19"/>
        <v>138600</v>
      </c>
      <c r="AM24" s="15">
        <f t="shared" si="19"/>
        <v>160083</v>
      </c>
      <c r="AN24" s="15">
        <f t="shared" si="19"/>
        <v>160083</v>
      </c>
      <c r="AO24" s="15">
        <f t="shared" si="19"/>
        <v>160083</v>
      </c>
      <c r="AP24" s="15">
        <f t="shared" si="19"/>
        <v>160083</v>
      </c>
      <c r="AQ24" s="15">
        <f t="shared" si="19"/>
        <v>160083</v>
      </c>
      <c r="AR24" s="15">
        <f t="shared" si="19"/>
        <v>160083</v>
      </c>
      <c r="AS24" s="15">
        <f t="shared" si="19"/>
        <v>160083</v>
      </c>
      <c r="AT24" s="15">
        <f t="shared" si="19"/>
        <v>160083</v>
      </c>
      <c r="AU24" s="15">
        <f t="shared" si="19"/>
        <v>160083</v>
      </c>
      <c r="AV24" s="15">
        <f t="shared" si="19"/>
        <v>160083</v>
      </c>
      <c r="AW24" s="15">
        <f t="shared" si="19"/>
        <v>160083</v>
      </c>
      <c r="AX24" s="15">
        <f t="shared" si="19"/>
        <v>160083</v>
      </c>
      <c r="AY24" s="15">
        <f t="shared" si="19"/>
        <v>184895.86500000011</v>
      </c>
      <c r="AZ24" s="15">
        <f t="shared" si="19"/>
        <v>184895.86500000011</v>
      </c>
      <c r="BA24" s="15">
        <f t="shared" si="19"/>
        <v>184895.86500000011</v>
      </c>
      <c r="BB24" s="15">
        <f t="shared" si="19"/>
        <v>184895.86500000011</v>
      </c>
      <c r="BC24" s="15">
        <f t="shared" si="19"/>
        <v>184895.86500000011</v>
      </c>
      <c r="BD24" s="15">
        <f t="shared" si="19"/>
        <v>184895.86500000011</v>
      </c>
      <c r="BE24" s="15">
        <f t="shared" si="19"/>
        <v>184895.86500000011</v>
      </c>
      <c r="BF24" s="15">
        <f t="shared" si="19"/>
        <v>184895.86500000011</v>
      </c>
      <c r="BG24" s="15">
        <f t="shared" si="19"/>
        <v>184895.86500000011</v>
      </c>
      <c r="BH24" s="15">
        <f t="shared" si="19"/>
        <v>184895.86500000011</v>
      </c>
      <c r="BI24" s="15">
        <f t="shared" si="19"/>
        <v>184895.86500000011</v>
      </c>
      <c r="BJ24" s="15">
        <f t="shared" si="19"/>
        <v>184895.86500000011</v>
      </c>
      <c r="BK24" s="15">
        <f t="shared" si="19"/>
        <v>213554.72407500003</v>
      </c>
      <c r="BL24" s="15">
        <f t="shared" si="19"/>
        <v>213554.72407500003</v>
      </c>
      <c r="BM24" s="15">
        <f t="shared" si="19"/>
        <v>213554.72407500003</v>
      </c>
      <c r="BN24" s="15">
        <f t="shared" si="19"/>
        <v>213554.72407500003</v>
      </c>
      <c r="BO24" s="15">
        <f t="shared" si="19"/>
        <v>213554.72407500003</v>
      </c>
      <c r="BP24" s="15">
        <f t="shared" si="19"/>
        <v>213554.72407500003</v>
      </c>
      <c r="BQ24" s="15">
        <f t="shared" si="19"/>
        <v>213554.72407500003</v>
      </c>
      <c r="BR24" s="15">
        <f t="shared" si="19"/>
        <v>213554.72407500003</v>
      </c>
      <c r="BS24" s="15">
        <f t="shared" si="19"/>
        <v>213554.72407500003</v>
      </c>
      <c r="BT24" s="15">
        <f t="shared" si="19"/>
        <v>213554.72407500003</v>
      </c>
      <c r="BU24" s="15">
        <f t="shared" si="19"/>
        <v>213554.72407500003</v>
      </c>
      <c r="BV24" s="15">
        <f t="shared" si="19"/>
        <v>213554.72407500003</v>
      </c>
      <c r="BW24" s="15">
        <f t="shared" si="19"/>
        <v>246655.70630662516</v>
      </c>
      <c r="BX24" s="15">
        <f t="shared" si="19"/>
        <v>246655.70630662516</v>
      </c>
      <c r="BY24" s="15">
        <f t="shared" si="19"/>
        <v>246655.70630662516</v>
      </c>
      <c r="BZ24" s="15">
        <f t="shared" si="19"/>
        <v>246655.70630662516</v>
      </c>
      <c r="CA24" s="15">
        <f t="shared" si="19"/>
        <v>246655.70630662516</v>
      </c>
      <c r="CB24" s="15">
        <f t="shared" ref="CB24:CT24" si="20">BP18*$B$8-BP18</f>
        <v>246655.70630662516</v>
      </c>
      <c r="CC24" s="15">
        <f t="shared" si="20"/>
        <v>246655.70630662516</v>
      </c>
      <c r="CD24" s="15">
        <f t="shared" si="20"/>
        <v>246655.70630662516</v>
      </c>
      <c r="CE24" s="15">
        <f t="shared" si="20"/>
        <v>246655.70630662516</v>
      </c>
      <c r="CF24" s="15">
        <f t="shared" si="20"/>
        <v>246655.70630662516</v>
      </c>
      <c r="CG24" s="15">
        <f t="shared" si="20"/>
        <v>246655.70630662516</v>
      </c>
      <c r="CH24" s="15">
        <f t="shared" si="20"/>
        <v>246655.70630662516</v>
      </c>
      <c r="CI24" s="15">
        <f t="shared" si="20"/>
        <v>284887.34078415204</v>
      </c>
      <c r="CJ24" s="15">
        <f t="shared" si="20"/>
        <v>284887.34078415204</v>
      </c>
      <c r="CK24" s="15">
        <f t="shared" si="20"/>
        <v>284887.34078415204</v>
      </c>
      <c r="CL24" s="15">
        <f t="shared" si="20"/>
        <v>284887.34078415204</v>
      </c>
      <c r="CM24" s="15">
        <f t="shared" si="20"/>
        <v>284887.34078415204</v>
      </c>
      <c r="CN24" s="15">
        <f t="shared" si="20"/>
        <v>284887.34078415204</v>
      </c>
      <c r="CO24" s="15">
        <f t="shared" si="20"/>
        <v>284887.34078415204</v>
      </c>
      <c r="CP24" s="15">
        <f t="shared" si="20"/>
        <v>284887.34078415204</v>
      </c>
      <c r="CQ24" s="15">
        <f t="shared" si="20"/>
        <v>284887.34078415204</v>
      </c>
      <c r="CR24" s="15">
        <f t="shared" si="20"/>
        <v>284887.34078415204</v>
      </c>
      <c r="CS24" s="15">
        <f t="shared" si="20"/>
        <v>284887.34078415204</v>
      </c>
      <c r="CT24" s="15">
        <f t="shared" si="20"/>
        <v>284887.34078415204</v>
      </c>
      <c r="CU24" s="16">
        <v>0</v>
      </c>
    </row>
    <row r="25" spans="1:102" ht="20">
      <c r="A25" s="14" t="s">
        <v>35</v>
      </c>
      <c r="B25" s="1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5">
        <f>O24/O19</f>
        <v>5.7142857142857144</v>
      </c>
      <c r="P25" s="15">
        <f t="shared" ref="P25:CA25" si="21">P24/P19</f>
        <v>5.7142857142857144</v>
      </c>
      <c r="Q25" s="15">
        <f t="shared" si="21"/>
        <v>5.7142857142857144</v>
      </c>
      <c r="R25" s="15">
        <f t="shared" si="21"/>
        <v>5.7142857142857144</v>
      </c>
      <c r="S25" s="15">
        <f t="shared" si="21"/>
        <v>5.7142857142857144</v>
      </c>
      <c r="T25" s="15">
        <f t="shared" si="21"/>
        <v>5.7142857142857144</v>
      </c>
      <c r="U25" s="15">
        <f t="shared" si="21"/>
        <v>5.7142857142857144</v>
      </c>
      <c r="V25" s="15">
        <f t="shared" si="21"/>
        <v>5.7142857142857144</v>
      </c>
      <c r="W25" s="15">
        <f t="shared" si="21"/>
        <v>5.7142857142857144</v>
      </c>
      <c r="X25" s="15">
        <f t="shared" si="21"/>
        <v>5.7142857142857144</v>
      </c>
      <c r="Y25" s="15">
        <f t="shared" si="21"/>
        <v>5.7142857142857144</v>
      </c>
      <c r="Z25" s="15">
        <f t="shared" si="21"/>
        <v>5.7142857142857144</v>
      </c>
      <c r="AA25" s="15">
        <f t="shared" si="21"/>
        <v>6.2857142857142856</v>
      </c>
      <c r="AB25" s="15">
        <f t="shared" si="21"/>
        <v>6.2857142857142856</v>
      </c>
      <c r="AC25" s="15">
        <f t="shared" si="21"/>
        <v>6.2857142857142856</v>
      </c>
      <c r="AD25" s="15">
        <f t="shared" si="21"/>
        <v>6.2857142857142856</v>
      </c>
      <c r="AE25" s="15">
        <f t="shared" si="21"/>
        <v>6.2857142857142856</v>
      </c>
      <c r="AF25" s="15">
        <f t="shared" si="21"/>
        <v>6.2857142857142856</v>
      </c>
      <c r="AG25" s="15">
        <f t="shared" si="21"/>
        <v>6.2857142857142856</v>
      </c>
      <c r="AH25" s="15">
        <f t="shared" si="21"/>
        <v>6.2857142857142856</v>
      </c>
      <c r="AI25" s="15">
        <f t="shared" si="21"/>
        <v>6.2857142857142856</v>
      </c>
      <c r="AJ25" s="15">
        <f t="shared" si="21"/>
        <v>6.2857142857142856</v>
      </c>
      <c r="AK25" s="15">
        <f t="shared" si="21"/>
        <v>6.2857142857142856</v>
      </c>
      <c r="AL25" s="15">
        <f t="shared" si="21"/>
        <v>6.2857142857142856</v>
      </c>
      <c r="AM25" s="15">
        <f t="shared" si="21"/>
        <v>6.9142857142857146</v>
      </c>
      <c r="AN25" s="15">
        <f t="shared" si="21"/>
        <v>6.9142857142857146</v>
      </c>
      <c r="AO25" s="15">
        <f t="shared" si="21"/>
        <v>6.9142857142857146</v>
      </c>
      <c r="AP25" s="15">
        <f t="shared" si="21"/>
        <v>6.9142857142857146</v>
      </c>
      <c r="AQ25" s="15">
        <f t="shared" si="21"/>
        <v>6.9142857142857146</v>
      </c>
      <c r="AR25" s="15">
        <f t="shared" si="21"/>
        <v>6.9142857142857146</v>
      </c>
      <c r="AS25" s="15">
        <f t="shared" si="21"/>
        <v>6.9142857142857146</v>
      </c>
      <c r="AT25" s="15">
        <f t="shared" si="21"/>
        <v>6.9142857142857146</v>
      </c>
      <c r="AU25" s="15">
        <f t="shared" si="21"/>
        <v>6.9142857142857146</v>
      </c>
      <c r="AV25" s="15">
        <f t="shared" si="21"/>
        <v>6.9142857142857146</v>
      </c>
      <c r="AW25" s="15">
        <f t="shared" si="21"/>
        <v>6.9142857142857146</v>
      </c>
      <c r="AX25" s="15">
        <f t="shared" si="21"/>
        <v>6.9142857142857146</v>
      </c>
      <c r="AY25" s="15">
        <f t="shared" si="21"/>
        <v>7.6057142857142903</v>
      </c>
      <c r="AZ25" s="15">
        <f t="shared" si="21"/>
        <v>7.6057142857142903</v>
      </c>
      <c r="BA25" s="15">
        <f t="shared" si="21"/>
        <v>7.6057142857142903</v>
      </c>
      <c r="BB25" s="15">
        <f t="shared" si="21"/>
        <v>7.6057142857142903</v>
      </c>
      <c r="BC25" s="15">
        <f t="shared" si="21"/>
        <v>7.6057142857142903</v>
      </c>
      <c r="BD25" s="15">
        <f t="shared" si="21"/>
        <v>7.6057142857142903</v>
      </c>
      <c r="BE25" s="15">
        <f t="shared" si="21"/>
        <v>7.6057142857142903</v>
      </c>
      <c r="BF25" s="15">
        <f t="shared" si="21"/>
        <v>7.6057142857142903</v>
      </c>
      <c r="BG25" s="15">
        <f t="shared" si="21"/>
        <v>7.6057142857142903</v>
      </c>
      <c r="BH25" s="15">
        <f t="shared" si="21"/>
        <v>7.6057142857142903</v>
      </c>
      <c r="BI25" s="15">
        <f t="shared" si="21"/>
        <v>7.6057142857142903</v>
      </c>
      <c r="BJ25" s="15">
        <f t="shared" si="21"/>
        <v>7.6057142857142903</v>
      </c>
      <c r="BK25" s="15">
        <f t="shared" si="21"/>
        <v>8.3662857142857145</v>
      </c>
      <c r="BL25" s="15">
        <f t="shared" si="21"/>
        <v>8.3662857142857145</v>
      </c>
      <c r="BM25" s="15">
        <f t="shared" si="21"/>
        <v>8.3662857142857145</v>
      </c>
      <c r="BN25" s="15">
        <f t="shared" si="21"/>
        <v>8.3662857142857145</v>
      </c>
      <c r="BO25" s="15">
        <f t="shared" si="21"/>
        <v>8.3662857142857145</v>
      </c>
      <c r="BP25" s="15">
        <f t="shared" si="21"/>
        <v>8.3662857142857145</v>
      </c>
      <c r="BQ25" s="15">
        <f t="shared" si="21"/>
        <v>8.3662857142857145</v>
      </c>
      <c r="BR25" s="15">
        <f t="shared" si="21"/>
        <v>8.3662857142857145</v>
      </c>
      <c r="BS25" s="15">
        <f t="shared" si="21"/>
        <v>8.3662857142857145</v>
      </c>
      <c r="BT25" s="15">
        <f t="shared" si="21"/>
        <v>8.3662857142857145</v>
      </c>
      <c r="BU25" s="15">
        <f t="shared" si="21"/>
        <v>8.3662857142857145</v>
      </c>
      <c r="BV25" s="15">
        <f t="shared" si="21"/>
        <v>8.3662857142857145</v>
      </c>
      <c r="BW25" s="15">
        <f t="shared" si="21"/>
        <v>9.2029142857142912</v>
      </c>
      <c r="BX25" s="15">
        <f t="shared" si="21"/>
        <v>9.2029142857142912</v>
      </c>
      <c r="BY25" s="15">
        <f t="shared" si="21"/>
        <v>9.2029142857142912</v>
      </c>
      <c r="BZ25" s="15">
        <f t="shared" si="21"/>
        <v>9.2029142857142912</v>
      </c>
      <c r="CA25" s="15">
        <f t="shared" si="21"/>
        <v>9.2029142857142912</v>
      </c>
      <c r="CB25" s="15">
        <f t="shared" ref="CB25:CT25" si="22">CB24/CB19</f>
        <v>9.2029142857142912</v>
      </c>
      <c r="CC25" s="15">
        <f t="shared" si="22"/>
        <v>9.2029142857142912</v>
      </c>
      <c r="CD25" s="15">
        <f t="shared" si="22"/>
        <v>9.2029142857142912</v>
      </c>
      <c r="CE25" s="15">
        <f t="shared" si="22"/>
        <v>9.2029142857142912</v>
      </c>
      <c r="CF25" s="15">
        <f t="shared" si="22"/>
        <v>9.2029142857142912</v>
      </c>
      <c r="CG25" s="15">
        <f t="shared" si="22"/>
        <v>9.2029142857142912</v>
      </c>
      <c r="CH25" s="15">
        <f t="shared" si="22"/>
        <v>9.2029142857142912</v>
      </c>
      <c r="CI25" s="15">
        <f t="shared" si="22"/>
        <v>10.123205714285719</v>
      </c>
      <c r="CJ25" s="15">
        <f t="shared" si="22"/>
        <v>10.123205714285719</v>
      </c>
      <c r="CK25" s="15">
        <f t="shared" si="22"/>
        <v>10.123205714285719</v>
      </c>
      <c r="CL25" s="15">
        <f t="shared" si="22"/>
        <v>10.123205714285719</v>
      </c>
      <c r="CM25" s="15">
        <f t="shared" si="22"/>
        <v>10.123205714285719</v>
      </c>
      <c r="CN25" s="15">
        <f t="shared" si="22"/>
        <v>10.123205714285719</v>
      </c>
      <c r="CO25" s="15">
        <f t="shared" si="22"/>
        <v>10.123205714285719</v>
      </c>
      <c r="CP25" s="15">
        <f t="shared" si="22"/>
        <v>10.123205714285719</v>
      </c>
      <c r="CQ25" s="15">
        <f t="shared" si="22"/>
        <v>10.123205714285719</v>
      </c>
      <c r="CR25" s="15">
        <f t="shared" si="22"/>
        <v>10.123205714285719</v>
      </c>
      <c r="CS25" s="15">
        <f t="shared" si="22"/>
        <v>10.123205714285719</v>
      </c>
      <c r="CT25" s="15">
        <f t="shared" si="22"/>
        <v>10.123205714285719</v>
      </c>
      <c r="CU25" s="16">
        <v>0</v>
      </c>
    </row>
    <row r="26" spans="1:102" ht="20">
      <c r="A26" s="18" t="s">
        <v>19</v>
      </c>
      <c r="B26" s="19"/>
      <c r="C26" s="19">
        <f>C24+C22</f>
        <v>500000</v>
      </c>
      <c r="D26" s="19">
        <f t="shared" ref="D26:BO26" si="23">D24+D22</f>
        <v>1000000</v>
      </c>
      <c r="E26" s="19">
        <f t="shared" si="23"/>
        <v>1500000</v>
      </c>
      <c r="F26" s="19">
        <f t="shared" si="23"/>
        <v>2000000</v>
      </c>
      <c r="G26" s="19">
        <f t="shared" si="23"/>
        <v>2500000</v>
      </c>
      <c r="H26" s="19">
        <f t="shared" si="23"/>
        <v>3000000</v>
      </c>
      <c r="I26" s="19">
        <f t="shared" si="23"/>
        <v>3500000</v>
      </c>
      <c r="J26" s="19">
        <f t="shared" si="23"/>
        <v>4000000</v>
      </c>
      <c r="K26" s="19">
        <f t="shared" si="23"/>
        <v>4500000</v>
      </c>
      <c r="L26" s="19">
        <f t="shared" si="23"/>
        <v>5000000</v>
      </c>
      <c r="M26" s="19">
        <f t="shared" si="23"/>
        <v>5500000</v>
      </c>
      <c r="N26" s="19">
        <f t="shared" si="23"/>
        <v>6000000</v>
      </c>
      <c r="O26" s="19">
        <f t="shared" si="23"/>
        <v>6697500</v>
      </c>
      <c r="P26" s="19">
        <f t="shared" si="23"/>
        <v>7275000</v>
      </c>
      <c r="Q26" s="19">
        <f t="shared" si="23"/>
        <v>7852500</v>
      </c>
      <c r="R26" s="19">
        <f t="shared" si="23"/>
        <v>8430000</v>
      </c>
      <c r="S26" s="19">
        <f t="shared" si="23"/>
        <v>9007500</v>
      </c>
      <c r="T26" s="19">
        <f t="shared" si="23"/>
        <v>9585000</v>
      </c>
      <c r="U26" s="19">
        <f t="shared" si="23"/>
        <v>10162500</v>
      </c>
      <c r="V26" s="19">
        <f t="shared" si="23"/>
        <v>10740000</v>
      </c>
      <c r="W26" s="19">
        <f t="shared" si="23"/>
        <v>11317500</v>
      </c>
      <c r="X26" s="19">
        <f t="shared" si="23"/>
        <v>11895000</v>
      </c>
      <c r="Y26" s="19">
        <f t="shared" si="23"/>
        <v>12472500</v>
      </c>
      <c r="Z26" s="19">
        <f t="shared" si="23"/>
        <v>13050000</v>
      </c>
      <c r="AA26" s="19">
        <f t="shared" si="23"/>
        <v>13735612.5</v>
      </c>
      <c r="AB26" s="19">
        <f t="shared" si="23"/>
        <v>14402625</v>
      </c>
      <c r="AC26" s="19">
        <f t="shared" si="23"/>
        <v>15069637.5</v>
      </c>
      <c r="AD26" s="19">
        <f t="shared" si="23"/>
        <v>15736650</v>
      </c>
      <c r="AE26" s="19">
        <f t="shared" si="23"/>
        <v>16403662.5</v>
      </c>
      <c r="AF26" s="19">
        <f t="shared" si="23"/>
        <v>17070675</v>
      </c>
      <c r="AG26" s="19">
        <f t="shared" si="23"/>
        <v>17737687.5</v>
      </c>
      <c r="AH26" s="19">
        <f t="shared" si="23"/>
        <v>18404700</v>
      </c>
      <c r="AI26" s="19">
        <f t="shared" si="23"/>
        <v>19071712.5</v>
      </c>
      <c r="AJ26" s="19">
        <f t="shared" si="23"/>
        <v>19738725</v>
      </c>
      <c r="AK26" s="19">
        <f t="shared" si="23"/>
        <v>20405737.5</v>
      </c>
      <c r="AL26" s="19">
        <f t="shared" si="23"/>
        <v>21072750</v>
      </c>
      <c r="AM26" s="19">
        <f t="shared" si="23"/>
        <v>21864632.4375</v>
      </c>
      <c r="AN26" s="19">
        <f t="shared" si="23"/>
        <v>22635031.875</v>
      </c>
      <c r="AO26" s="19">
        <f t="shared" si="23"/>
        <v>23405431.3125</v>
      </c>
      <c r="AP26" s="19">
        <f t="shared" si="23"/>
        <v>24175830.75</v>
      </c>
      <c r="AQ26" s="19">
        <f t="shared" si="23"/>
        <v>24946230.1875</v>
      </c>
      <c r="AR26" s="19">
        <f t="shared" si="23"/>
        <v>25716629.625</v>
      </c>
      <c r="AS26" s="19">
        <f t="shared" si="23"/>
        <v>26487029.0625</v>
      </c>
      <c r="AT26" s="19">
        <f t="shared" si="23"/>
        <v>27257428.5</v>
      </c>
      <c r="AU26" s="19">
        <f t="shared" si="23"/>
        <v>28027827.9375</v>
      </c>
      <c r="AV26" s="19">
        <f t="shared" si="23"/>
        <v>28798227.375</v>
      </c>
      <c r="AW26" s="19">
        <f t="shared" si="23"/>
        <v>29568626.8125</v>
      </c>
      <c r="AX26" s="19">
        <f t="shared" si="23"/>
        <v>30339026.25</v>
      </c>
      <c r="AY26" s="19">
        <f t="shared" si="23"/>
        <v>31253650.4653125</v>
      </c>
      <c r="AZ26" s="19">
        <f t="shared" si="23"/>
        <v>32143461.815625001</v>
      </c>
      <c r="BA26" s="19">
        <f t="shared" si="23"/>
        <v>33033273.165937502</v>
      </c>
      <c r="BB26" s="19">
        <f t="shared" si="23"/>
        <v>33923084.516250007</v>
      </c>
      <c r="BC26" s="19">
        <f t="shared" si="23"/>
        <v>34812895.866562508</v>
      </c>
      <c r="BD26" s="19">
        <f t="shared" si="23"/>
        <v>35702707.216875009</v>
      </c>
      <c r="BE26" s="19">
        <f t="shared" si="23"/>
        <v>36592518.56718751</v>
      </c>
      <c r="BF26" s="19">
        <f t="shared" si="23"/>
        <v>37482329.917500012</v>
      </c>
      <c r="BG26" s="19">
        <f t="shared" si="23"/>
        <v>38372141.267812513</v>
      </c>
      <c r="BH26" s="19">
        <f t="shared" si="23"/>
        <v>39261952.618125014</v>
      </c>
      <c r="BI26" s="19">
        <f t="shared" si="23"/>
        <v>40151763.968437515</v>
      </c>
      <c r="BJ26" s="19">
        <f t="shared" si="23"/>
        <v>41041575.318750016</v>
      </c>
      <c r="BK26" s="19">
        <f t="shared" si="23"/>
        <v>42097966.287435949</v>
      </c>
      <c r="BL26" s="19">
        <f t="shared" si="23"/>
        <v>43125698.397046886</v>
      </c>
      <c r="BM26" s="19">
        <f t="shared" si="23"/>
        <v>44153430.506657824</v>
      </c>
      <c r="BN26" s="19">
        <f t="shared" si="23"/>
        <v>45181162.616268761</v>
      </c>
      <c r="BO26" s="19">
        <f t="shared" si="23"/>
        <v>46208894.725879699</v>
      </c>
      <c r="BP26" s="19">
        <f t="shared" ref="BP26:CT26" si="24">BP24+BP22</f>
        <v>47236626.835490637</v>
      </c>
      <c r="BQ26" s="19">
        <f t="shared" si="24"/>
        <v>48264358.945101574</v>
      </c>
      <c r="BR26" s="19">
        <f t="shared" si="24"/>
        <v>49292091.054712512</v>
      </c>
      <c r="BS26" s="19">
        <f t="shared" si="24"/>
        <v>50319823.164323449</v>
      </c>
      <c r="BT26" s="19">
        <f t="shared" si="24"/>
        <v>51347555.273934387</v>
      </c>
      <c r="BU26" s="19">
        <f t="shared" si="24"/>
        <v>52375287.383545324</v>
      </c>
      <c r="BV26" s="19">
        <f t="shared" si="24"/>
        <v>53403019.493156262</v>
      </c>
      <c r="BW26" s="19">
        <f t="shared" si="24"/>
        <v>54623151.061988518</v>
      </c>
      <c r="BX26" s="19">
        <f t="shared" si="24"/>
        <v>55810181.648589149</v>
      </c>
      <c r="BY26" s="19">
        <f t="shared" si="24"/>
        <v>56997212.235189781</v>
      </c>
      <c r="BZ26" s="19">
        <f t="shared" si="24"/>
        <v>58184242.821790412</v>
      </c>
      <c r="CA26" s="19">
        <f t="shared" si="24"/>
        <v>59371273.408391044</v>
      </c>
      <c r="CB26" s="19">
        <f t="shared" si="24"/>
        <v>60558303.994991675</v>
      </c>
      <c r="CC26" s="19">
        <f t="shared" si="24"/>
        <v>61745334.581592306</v>
      </c>
      <c r="CD26" s="19">
        <f t="shared" si="24"/>
        <v>62932365.168192938</v>
      </c>
      <c r="CE26" s="19">
        <f t="shared" si="24"/>
        <v>64119395.754793569</v>
      </c>
      <c r="CF26" s="19">
        <f t="shared" si="24"/>
        <v>65306426.341394201</v>
      </c>
      <c r="CG26" s="19">
        <f t="shared" si="24"/>
        <v>66493456.927994832</v>
      </c>
      <c r="CH26" s="19">
        <f t="shared" si="24"/>
        <v>67680487.514595464</v>
      </c>
      <c r="CI26" s="19">
        <f t="shared" si="24"/>
        <v>69089739.476596728</v>
      </c>
      <c r="CJ26" s="19">
        <f t="shared" si="24"/>
        <v>70460759.804120466</v>
      </c>
      <c r="CK26" s="19">
        <f t="shared" si="24"/>
        <v>71831780.131644204</v>
      </c>
      <c r="CL26" s="19">
        <f t="shared" si="24"/>
        <v>73202800.459167942</v>
      </c>
      <c r="CM26" s="19">
        <f t="shared" si="24"/>
        <v>74573820.786691681</v>
      </c>
      <c r="CN26" s="19">
        <f t="shared" si="24"/>
        <v>75944841.114215419</v>
      </c>
      <c r="CO26" s="19">
        <f t="shared" si="24"/>
        <v>77315861.441739157</v>
      </c>
      <c r="CP26" s="19">
        <f t="shared" si="24"/>
        <v>78686881.769262895</v>
      </c>
      <c r="CQ26" s="19">
        <f t="shared" si="24"/>
        <v>80057902.096786633</v>
      </c>
      <c r="CR26" s="19">
        <f t="shared" si="24"/>
        <v>81428922.424310371</v>
      </c>
      <c r="CS26" s="19">
        <f t="shared" si="24"/>
        <v>82799942.751834109</v>
      </c>
      <c r="CT26" s="19">
        <f t="shared" si="24"/>
        <v>84170963.079357848</v>
      </c>
      <c r="CU26" s="16">
        <v>0</v>
      </c>
    </row>
    <row r="27" spans="1:102" ht="20">
      <c r="A27" s="25" t="s">
        <v>36</v>
      </c>
      <c r="B27" s="26"/>
      <c r="C27" s="27">
        <f>C20</f>
        <v>25</v>
      </c>
      <c r="D27" s="27">
        <f>C27+D20</f>
        <v>50</v>
      </c>
      <c r="E27" s="27">
        <f t="shared" ref="E27:BP27" si="25">D27+E20</f>
        <v>75</v>
      </c>
      <c r="F27" s="27">
        <f t="shared" si="25"/>
        <v>100</v>
      </c>
      <c r="G27" s="27">
        <f t="shared" si="25"/>
        <v>125</v>
      </c>
      <c r="H27" s="27">
        <f t="shared" si="25"/>
        <v>150</v>
      </c>
      <c r="I27" s="27">
        <f t="shared" si="25"/>
        <v>175</v>
      </c>
      <c r="J27" s="27">
        <f t="shared" si="25"/>
        <v>200</v>
      </c>
      <c r="K27" s="27">
        <f t="shared" si="25"/>
        <v>225</v>
      </c>
      <c r="L27" s="27">
        <f t="shared" si="25"/>
        <v>250</v>
      </c>
      <c r="M27" s="27">
        <f t="shared" si="25"/>
        <v>275</v>
      </c>
      <c r="N27" s="27">
        <f t="shared" si="25"/>
        <v>300</v>
      </c>
      <c r="O27" s="27">
        <f t="shared" si="25"/>
        <v>327.5</v>
      </c>
      <c r="P27" s="27">
        <f t="shared" si="25"/>
        <v>355</v>
      </c>
      <c r="Q27" s="27">
        <f t="shared" si="25"/>
        <v>382.5</v>
      </c>
      <c r="R27" s="27">
        <f t="shared" si="25"/>
        <v>410</v>
      </c>
      <c r="S27" s="27">
        <f t="shared" si="25"/>
        <v>437.5</v>
      </c>
      <c r="T27" s="27">
        <f t="shared" si="25"/>
        <v>465</v>
      </c>
      <c r="U27" s="27">
        <f t="shared" si="25"/>
        <v>492.5</v>
      </c>
      <c r="V27" s="27">
        <f t="shared" si="25"/>
        <v>520</v>
      </c>
      <c r="W27" s="27">
        <f t="shared" si="25"/>
        <v>547.5</v>
      </c>
      <c r="X27" s="27">
        <f t="shared" si="25"/>
        <v>575</v>
      </c>
      <c r="Y27" s="27">
        <f t="shared" si="25"/>
        <v>602.5</v>
      </c>
      <c r="Z27" s="27">
        <f t="shared" si="25"/>
        <v>630</v>
      </c>
      <c r="AA27" s="27">
        <f t="shared" si="25"/>
        <v>660.25</v>
      </c>
      <c r="AB27" s="27">
        <f t="shared" si="25"/>
        <v>690.5</v>
      </c>
      <c r="AC27" s="27">
        <f t="shared" si="25"/>
        <v>720.75</v>
      </c>
      <c r="AD27" s="27">
        <f t="shared" si="25"/>
        <v>751</v>
      </c>
      <c r="AE27" s="27">
        <f t="shared" si="25"/>
        <v>781.25</v>
      </c>
      <c r="AF27" s="27">
        <f t="shared" si="25"/>
        <v>811.5</v>
      </c>
      <c r="AG27" s="27">
        <f t="shared" si="25"/>
        <v>841.75</v>
      </c>
      <c r="AH27" s="27">
        <f t="shared" si="25"/>
        <v>872</v>
      </c>
      <c r="AI27" s="27">
        <f t="shared" si="25"/>
        <v>902.25</v>
      </c>
      <c r="AJ27" s="27">
        <f t="shared" si="25"/>
        <v>932.5</v>
      </c>
      <c r="AK27" s="27">
        <f t="shared" si="25"/>
        <v>962.75</v>
      </c>
      <c r="AL27" s="27">
        <f t="shared" si="25"/>
        <v>993</v>
      </c>
      <c r="AM27" s="27">
        <f t="shared" si="25"/>
        <v>1026.2750000000001</v>
      </c>
      <c r="AN27" s="27">
        <f t="shared" si="25"/>
        <v>1059.5500000000002</v>
      </c>
      <c r="AO27" s="27">
        <f t="shared" si="25"/>
        <v>1092.8250000000003</v>
      </c>
      <c r="AP27" s="27">
        <f t="shared" si="25"/>
        <v>1126.1000000000004</v>
      </c>
      <c r="AQ27" s="27">
        <f t="shared" si="25"/>
        <v>1159.3750000000005</v>
      </c>
      <c r="AR27" s="27">
        <f t="shared" si="25"/>
        <v>1192.6500000000005</v>
      </c>
      <c r="AS27" s="27">
        <f t="shared" si="25"/>
        <v>1225.9250000000006</v>
      </c>
      <c r="AT27" s="27">
        <f t="shared" si="25"/>
        <v>1259.2000000000007</v>
      </c>
      <c r="AU27" s="27">
        <f t="shared" si="25"/>
        <v>1292.4750000000008</v>
      </c>
      <c r="AV27" s="27">
        <f t="shared" si="25"/>
        <v>1325.7500000000009</v>
      </c>
      <c r="AW27" s="27">
        <f t="shared" si="25"/>
        <v>1359.025000000001</v>
      </c>
      <c r="AX27" s="27">
        <f t="shared" si="25"/>
        <v>1392.3000000000011</v>
      </c>
      <c r="AY27" s="27">
        <f t="shared" si="25"/>
        <v>1428.9025000000011</v>
      </c>
      <c r="AZ27" s="27">
        <f t="shared" si="25"/>
        <v>1465.505000000001</v>
      </c>
      <c r="BA27" s="27">
        <f t="shared" si="25"/>
        <v>1502.107500000001</v>
      </c>
      <c r="BB27" s="27">
        <f t="shared" si="25"/>
        <v>1538.7100000000009</v>
      </c>
      <c r="BC27" s="27">
        <f t="shared" si="25"/>
        <v>1575.3125000000009</v>
      </c>
      <c r="BD27" s="27">
        <f t="shared" si="25"/>
        <v>1611.9150000000009</v>
      </c>
      <c r="BE27" s="27">
        <f t="shared" si="25"/>
        <v>1648.5175000000008</v>
      </c>
      <c r="BF27" s="27">
        <f t="shared" si="25"/>
        <v>1685.1200000000008</v>
      </c>
      <c r="BG27" s="27">
        <f t="shared" si="25"/>
        <v>1721.7225000000008</v>
      </c>
      <c r="BH27" s="27">
        <f t="shared" si="25"/>
        <v>1758.3250000000007</v>
      </c>
      <c r="BI27" s="27">
        <f t="shared" si="25"/>
        <v>1794.9275000000007</v>
      </c>
      <c r="BJ27" s="27">
        <f t="shared" si="25"/>
        <v>1831.5300000000007</v>
      </c>
      <c r="BK27" s="27">
        <f t="shared" si="25"/>
        <v>1871.7927500000008</v>
      </c>
      <c r="BL27" s="27">
        <f t="shared" si="25"/>
        <v>1912.0555000000008</v>
      </c>
      <c r="BM27" s="27">
        <f t="shared" si="25"/>
        <v>1952.3182500000009</v>
      </c>
      <c r="BN27" s="27">
        <f t="shared" si="25"/>
        <v>1992.581000000001</v>
      </c>
      <c r="BO27" s="27">
        <f t="shared" si="25"/>
        <v>2032.8437500000011</v>
      </c>
      <c r="BP27" s="27">
        <f t="shared" si="25"/>
        <v>2073.1065000000012</v>
      </c>
      <c r="BQ27" s="27">
        <f t="shared" ref="BQ27:CT27" si="26">BP27+BQ20</f>
        <v>2113.3692500000011</v>
      </c>
      <c r="BR27" s="27">
        <f t="shared" si="26"/>
        <v>2153.632000000001</v>
      </c>
      <c r="BS27" s="27">
        <f t="shared" si="26"/>
        <v>2193.8947500000008</v>
      </c>
      <c r="BT27" s="27">
        <f t="shared" si="26"/>
        <v>2234.1575000000007</v>
      </c>
      <c r="BU27" s="27">
        <f t="shared" si="26"/>
        <v>2274.4202500000006</v>
      </c>
      <c r="BV27" s="27">
        <f t="shared" si="26"/>
        <v>2314.6830000000004</v>
      </c>
      <c r="BW27" s="27">
        <f t="shared" si="26"/>
        <v>2358.9720250000005</v>
      </c>
      <c r="BX27" s="27">
        <f t="shared" si="26"/>
        <v>2403.2610500000005</v>
      </c>
      <c r="BY27" s="27">
        <f t="shared" si="26"/>
        <v>2447.5500750000006</v>
      </c>
      <c r="BZ27" s="27">
        <f t="shared" si="26"/>
        <v>2491.8391000000006</v>
      </c>
      <c r="CA27" s="27">
        <f t="shared" si="26"/>
        <v>2536.1281250000006</v>
      </c>
      <c r="CB27" s="27">
        <f t="shared" si="26"/>
        <v>2580.4171500000007</v>
      </c>
      <c r="CC27" s="27">
        <f t="shared" si="26"/>
        <v>2624.7061750000007</v>
      </c>
      <c r="CD27" s="27">
        <f t="shared" si="26"/>
        <v>2668.9952000000008</v>
      </c>
      <c r="CE27" s="27">
        <f t="shared" si="26"/>
        <v>2713.2842250000008</v>
      </c>
      <c r="CF27" s="27">
        <f t="shared" si="26"/>
        <v>2757.5732500000008</v>
      </c>
      <c r="CG27" s="27">
        <f t="shared" si="26"/>
        <v>2801.8622750000009</v>
      </c>
      <c r="CH27" s="27">
        <f t="shared" si="26"/>
        <v>2846.1513000000009</v>
      </c>
      <c r="CI27" s="27">
        <f t="shared" si="26"/>
        <v>2894.8692275000008</v>
      </c>
      <c r="CJ27" s="27">
        <f t="shared" si="26"/>
        <v>2943.5871550000006</v>
      </c>
      <c r="CK27" s="27">
        <f t="shared" si="26"/>
        <v>2992.3050825000005</v>
      </c>
      <c r="CL27" s="27">
        <f t="shared" si="26"/>
        <v>3041.0230100000003</v>
      </c>
      <c r="CM27" s="27">
        <f t="shared" si="26"/>
        <v>3089.7409375000002</v>
      </c>
      <c r="CN27" s="27">
        <f t="shared" si="26"/>
        <v>3138.4588650000001</v>
      </c>
      <c r="CO27" s="27">
        <f t="shared" si="26"/>
        <v>3187.1767924999999</v>
      </c>
      <c r="CP27" s="27">
        <f t="shared" si="26"/>
        <v>3235.8947199999998</v>
      </c>
      <c r="CQ27" s="27">
        <f t="shared" si="26"/>
        <v>3284.6126474999996</v>
      </c>
      <c r="CR27" s="27">
        <f t="shared" si="26"/>
        <v>3333.3305749999995</v>
      </c>
      <c r="CS27" s="27">
        <f t="shared" si="26"/>
        <v>3382.0485024999994</v>
      </c>
      <c r="CT27" s="27">
        <f t="shared" si="26"/>
        <v>3430.7664299999992</v>
      </c>
      <c r="CU27" s="28">
        <v>0</v>
      </c>
      <c r="CV27" s="10"/>
      <c r="CW27" s="10"/>
      <c r="CX27" s="10"/>
    </row>
    <row r="28" spans="1:102" ht="20">
      <c r="A28" s="25" t="s">
        <v>37</v>
      </c>
      <c r="B28" s="26"/>
      <c r="C28" s="27">
        <f>C27/$B$10</f>
        <v>25</v>
      </c>
      <c r="D28" s="27">
        <f t="shared" ref="D28:BO28" si="27">D27/$B$10</f>
        <v>50</v>
      </c>
      <c r="E28" s="27">
        <f t="shared" si="27"/>
        <v>75</v>
      </c>
      <c r="F28" s="27">
        <f t="shared" si="27"/>
        <v>100</v>
      </c>
      <c r="G28" s="27">
        <f t="shared" si="27"/>
        <v>125</v>
      </c>
      <c r="H28" s="27">
        <f t="shared" si="27"/>
        <v>150</v>
      </c>
      <c r="I28" s="27">
        <f t="shared" si="27"/>
        <v>175</v>
      </c>
      <c r="J28" s="27">
        <f t="shared" si="27"/>
        <v>200</v>
      </c>
      <c r="K28" s="27">
        <f t="shared" si="27"/>
        <v>225</v>
      </c>
      <c r="L28" s="27">
        <f t="shared" si="27"/>
        <v>250</v>
      </c>
      <c r="M28" s="27">
        <f t="shared" si="27"/>
        <v>275</v>
      </c>
      <c r="N28" s="27">
        <f t="shared" si="27"/>
        <v>300</v>
      </c>
      <c r="O28" s="27">
        <f t="shared" si="27"/>
        <v>327.5</v>
      </c>
      <c r="P28" s="27">
        <f t="shared" si="27"/>
        <v>355</v>
      </c>
      <c r="Q28" s="27">
        <f t="shared" si="27"/>
        <v>382.5</v>
      </c>
      <c r="R28" s="27">
        <f t="shared" si="27"/>
        <v>410</v>
      </c>
      <c r="S28" s="27">
        <f t="shared" si="27"/>
        <v>437.5</v>
      </c>
      <c r="T28" s="27">
        <f t="shared" si="27"/>
        <v>465</v>
      </c>
      <c r="U28" s="27">
        <f t="shared" si="27"/>
        <v>492.5</v>
      </c>
      <c r="V28" s="27">
        <f t="shared" si="27"/>
        <v>520</v>
      </c>
      <c r="W28" s="27">
        <f t="shared" si="27"/>
        <v>547.5</v>
      </c>
      <c r="X28" s="27">
        <f t="shared" si="27"/>
        <v>575</v>
      </c>
      <c r="Y28" s="27">
        <f t="shared" si="27"/>
        <v>602.5</v>
      </c>
      <c r="Z28" s="27">
        <f t="shared" si="27"/>
        <v>630</v>
      </c>
      <c r="AA28" s="27">
        <f t="shared" si="27"/>
        <v>660.25</v>
      </c>
      <c r="AB28" s="27">
        <f t="shared" si="27"/>
        <v>690.5</v>
      </c>
      <c r="AC28" s="27">
        <f t="shared" si="27"/>
        <v>720.75</v>
      </c>
      <c r="AD28" s="27">
        <f t="shared" si="27"/>
        <v>751</v>
      </c>
      <c r="AE28" s="27">
        <f t="shared" si="27"/>
        <v>781.25</v>
      </c>
      <c r="AF28" s="27">
        <f t="shared" si="27"/>
        <v>811.5</v>
      </c>
      <c r="AG28" s="27">
        <f t="shared" si="27"/>
        <v>841.75</v>
      </c>
      <c r="AH28" s="27">
        <f t="shared" si="27"/>
        <v>872</v>
      </c>
      <c r="AI28" s="27">
        <f t="shared" si="27"/>
        <v>902.25</v>
      </c>
      <c r="AJ28" s="27">
        <f t="shared" si="27"/>
        <v>932.5</v>
      </c>
      <c r="AK28" s="27">
        <f t="shared" si="27"/>
        <v>962.75</v>
      </c>
      <c r="AL28" s="27">
        <f t="shared" si="27"/>
        <v>993</v>
      </c>
      <c r="AM28" s="27">
        <f t="shared" si="27"/>
        <v>1026.2750000000001</v>
      </c>
      <c r="AN28" s="27">
        <f t="shared" si="27"/>
        <v>1059.5500000000002</v>
      </c>
      <c r="AO28" s="27">
        <f t="shared" si="27"/>
        <v>1092.8250000000003</v>
      </c>
      <c r="AP28" s="27">
        <f t="shared" si="27"/>
        <v>1126.1000000000004</v>
      </c>
      <c r="AQ28" s="27">
        <f t="shared" si="27"/>
        <v>1159.3750000000005</v>
      </c>
      <c r="AR28" s="27">
        <f t="shared" si="27"/>
        <v>1192.6500000000005</v>
      </c>
      <c r="AS28" s="27">
        <f t="shared" si="27"/>
        <v>1225.9250000000006</v>
      </c>
      <c r="AT28" s="27">
        <f t="shared" si="27"/>
        <v>1259.2000000000007</v>
      </c>
      <c r="AU28" s="27">
        <f t="shared" si="27"/>
        <v>1292.4750000000008</v>
      </c>
      <c r="AV28" s="27">
        <f t="shared" si="27"/>
        <v>1325.7500000000009</v>
      </c>
      <c r="AW28" s="27">
        <f t="shared" si="27"/>
        <v>1359.025000000001</v>
      </c>
      <c r="AX28" s="27">
        <f t="shared" si="27"/>
        <v>1392.3000000000011</v>
      </c>
      <c r="AY28" s="27">
        <f t="shared" si="27"/>
        <v>1428.9025000000011</v>
      </c>
      <c r="AZ28" s="27">
        <f t="shared" si="27"/>
        <v>1465.505000000001</v>
      </c>
      <c r="BA28" s="27">
        <f t="shared" si="27"/>
        <v>1502.107500000001</v>
      </c>
      <c r="BB28" s="27">
        <f t="shared" si="27"/>
        <v>1538.7100000000009</v>
      </c>
      <c r="BC28" s="27">
        <f t="shared" si="27"/>
        <v>1575.3125000000009</v>
      </c>
      <c r="BD28" s="27">
        <f t="shared" si="27"/>
        <v>1611.9150000000009</v>
      </c>
      <c r="BE28" s="27">
        <f t="shared" si="27"/>
        <v>1648.5175000000008</v>
      </c>
      <c r="BF28" s="27">
        <f t="shared" si="27"/>
        <v>1685.1200000000008</v>
      </c>
      <c r="BG28" s="27">
        <f t="shared" si="27"/>
        <v>1721.7225000000008</v>
      </c>
      <c r="BH28" s="27">
        <f t="shared" si="27"/>
        <v>1758.3250000000007</v>
      </c>
      <c r="BI28" s="27">
        <f t="shared" si="27"/>
        <v>1794.9275000000007</v>
      </c>
      <c r="BJ28" s="27">
        <f t="shared" si="27"/>
        <v>1831.5300000000007</v>
      </c>
      <c r="BK28" s="27">
        <f t="shared" si="27"/>
        <v>1871.7927500000008</v>
      </c>
      <c r="BL28" s="27">
        <f t="shared" si="27"/>
        <v>1912.0555000000008</v>
      </c>
      <c r="BM28" s="27">
        <f t="shared" si="27"/>
        <v>1952.3182500000009</v>
      </c>
      <c r="BN28" s="27">
        <f t="shared" si="27"/>
        <v>1992.581000000001</v>
      </c>
      <c r="BO28" s="27">
        <f t="shared" si="27"/>
        <v>2032.8437500000011</v>
      </c>
      <c r="BP28" s="27">
        <f t="shared" ref="BP28:CT28" si="28">BP27/$B$10</f>
        <v>2073.1065000000012</v>
      </c>
      <c r="BQ28" s="27">
        <f t="shared" si="28"/>
        <v>2113.3692500000011</v>
      </c>
      <c r="BR28" s="27">
        <f t="shared" si="28"/>
        <v>2153.632000000001</v>
      </c>
      <c r="BS28" s="27">
        <f t="shared" si="28"/>
        <v>2193.8947500000008</v>
      </c>
      <c r="BT28" s="27">
        <f t="shared" si="28"/>
        <v>2234.1575000000007</v>
      </c>
      <c r="BU28" s="27">
        <f t="shared" si="28"/>
        <v>2274.4202500000006</v>
      </c>
      <c r="BV28" s="27">
        <f t="shared" si="28"/>
        <v>2314.6830000000004</v>
      </c>
      <c r="BW28" s="27">
        <f t="shared" si="28"/>
        <v>2358.9720250000005</v>
      </c>
      <c r="BX28" s="27">
        <f t="shared" si="28"/>
        <v>2403.2610500000005</v>
      </c>
      <c r="BY28" s="27">
        <f t="shared" si="28"/>
        <v>2447.5500750000006</v>
      </c>
      <c r="BZ28" s="27">
        <f t="shared" si="28"/>
        <v>2491.8391000000006</v>
      </c>
      <c r="CA28" s="27">
        <f t="shared" si="28"/>
        <v>2536.1281250000006</v>
      </c>
      <c r="CB28" s="27">
        <f t="shared" si="28"/>
        <v>2580.4171500000007</v>
      </c>
      <c r="CC28" s="27">
        <f t="shared" si="28"/>
        <v>2624.7061750000007</v>
      </c>
      <c r="CD28" s="27">
        <f t="shared" si="28"/>
        <v>2668.9952000000008</v>
      </c>
      <c r="CE28" s="27">
        <f t="shared" si="28"/>
        <v>2713.2842250000008</v>
      </c>
      <c r="CF28" s="27">
        <f t="shared" si="28"/>
        <v>2757.5732500000008</v>
      </c>
      <c r="CG28" s="27">
        <f t="shared" si="28"/>
        <v>2801.8622750000009</v>
      </c>
      <c r="CH28" s="27">
        <f t="shared" si="28"/>
        <v>2846.1513000000009</v>
      </c>
      <c r="CI28" s="27">
        <f t="shared" si="28"/>
        <v>2894.8692275000008</v>
      </c>
      <c r="CJ28" s="27">
        <f t="shared" si="28"/>
        <v>2943.5871550000006</v>
      </c>
      <c r="CK28" s="27">
        <f t="shared" si="28"/>
        <v>2992.3050825000005</v>
      </c>
      <c r="CL28" s="27">
        <f t="shared" si="28"/>
        <v>3041.0230100000003</v>
      </c>
      <c r="CM28" s="27">
        <f t="shared" si="28"/>
        <v>3089.7409375000002</v>
      </c>
      <c r="CN28" s="27">
        <f t="shared" si="28"/>
        <v>3138.4588650000001</v>
      </c>
      <c r="CO28" s="27">
        <f t="shared" si="28"/>
        <v>3187.1767924999999</v>
      </c>
      <c r="CP28" s="27">
        <f t="shared" si="28"/>
        <v>3235.8947199999998</v>
      </c>
      <c r="CQ28" s="27">
        <f t="shared" si="28"/>
        <v>3284.6126474999996</v>
      </c>
      <c r="CR28" s="27">
        <f t="shared" si="28"/>
        <v>3333.3305749999995</v>
      </c>
      <c r="CS28" s="27">
        <f t="shared" si="28"/>
        <v>3382.0485024999994</v>
      </c>
      <c r="CT28" s="27">
        <f t="shared" si="28"/>
        <v>3430.7664299999992</v>
      </c>
      <c r="CU28" s="28">
        <v>0</v>
      </c>
      <c r="CV28" s="10"/>
      <c r="CW28" s="10"/>
      <c r="CX28" s="10"/>
    </row>
    <row r="29" spans="1:102" ht="20">
      <c r="A29" s="29" t="s">
        <v>20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>
        <f>N27*$B$7</f>
        <v>1.5</v>
      </c>
      <c r="P29" s="15">
        <f t="shared" ref="P29:CA29" si="29">O27*$B$7</f>
        <v>1.6375</v>
      </c>
      <c r="Q29" s="15">
        <f t="shared" si="29"/>
        <v>1.7750000000000001</v>
      </c>
      <c r="R29" s="15">
        <f t="shared" si="29"/>
        <v>1.9125000000000001</v>
      </c>
      <c r="S29" s="15">
        <f t="shared" si="29"/>
        <v>2.0499999999999998</v>
      </c>
      <c r="T29" s="15">
        <f t="shared" si="29"/>
        <v>2.1875</v>
      </c>
      <c r="U29" s="15">
        <f t="shared" si="29"/>
        <v>2.3250000000000002</v>
      </c>
      <c r="V29" s="15">
        <f t="shared" si="29"/>
        <v>2.4624999999999999</v>
      </c>
      <c r="W29" s="15">
        <f t="shared" si="29"/>
        <v>2.6</v>
      </c>
      <c r="X29" s="15">
        <f t="shared" si="29"/>
        <v>2.7375000000000003</v>
      </c>
      <c r="Y29" s="15">
        <f t="shared" si="29"/>
        <v>2.875</v>
      </c>
      <c r="Z29" s="15">
        <f t="shared" si="29"/>
        <v>3.0125000000000002</v>
      </c>
      <c r="AA29" s="15">
        <f t="shared" si="29"/>
        <v>3.15</v>
      </c>
      <c r="AB29" s="15">
        <f t="shared" si="29"/>
        <v>3.30125</v>
      </c>
      <c r="AC29" s="15">
        <f t="shared" si="29"/>
        <v>3.4525000000000001</v>
      </c>
      <c r="AD29" s="15">
        <f t="shared" si="29"/>
        <v>3.6037500000000002</v>
      </c>
      <c r="AE29" s="15">
        <f t="shared" si="29"/>
        <v>3.7549999999999999</v>
      </c>
      <c r="AF29" s="15">
        <f t="shared" si="29"/>
        <v>3.90625</v>
      </c>
      <c r="AG29" s="15">
        <f t="shared" si="29"/>
        <v>4.0575000000000001</v>
      </c>
      <c r="AH29" s="15">
        <f t="shared" si="29"/>
        <v>4.2087500000000002</v>
      </c>
      <c r="AI29" s="15">
        <f t="shared" si="29"/>
        <v>4.3600000000000003</v>
      </c>
      <c r="AJ29" s="15">
        <f t="shared" si="29"/>
        <v>4.5112500000000004</v>
      </c>
      <c r="AK29" s="15">
        <f t="shared" si="29"/>
        <v>4.6625000000000005</v>
      </c>
      <c r="AL29" s="15">
        <f t="shared" si="29"/>
        <v>4.8137499999999998</v>
      </c>
      <c r="AM29" s="15">
        <f t="shared" si="29"/>
        <v>4.9649999999999999</v>
      </c>
      <c r="AN29" s="15">
        <f t="shared" si="29"/>
        <v>5.1313750000000002</v>
      </c>
      <c r="AO29" s="15">
        <f t="shared" si="29"/>
        <v>5.2977500000000006</v>
      </c>
      <c r="AP29" s="15">
        <f t="shared" si="29"/>
        <v>5.4641250000000019</v>
      </c>
      <c r="AQ29" s="15">
        <f t="shared" si="29"/>
        <v>5.6305000000000023</v>
      </c>
      <c r="AR29" s="15">
        <f t="shared" si="29"/>
        <v>5.7968750000000027</v>
      </c>
      <c r="AS29" s="15">
        <f t="shared" si="29"/>
        <v>5.963250000000003</v>
      </c>
      <c r="AT29" s="15">
        <f t="shared" si="29"/>
        <v>6.1296250000000034</v>
      </c>
      <c r="AU29" s="15">
        <f t="shared" si="29"/>
        <v>6.2960000000000038</v>
      </c>
      <c r="AV29" s="15">
        <f t="shared" si="29"/>
        <v>6.4623750000000042</v>
      </c>
      <c r="AW29" s="15">
        <f t="shared" si="29"/>
        <v>6.6287500000000046</v>
      </c>
      <c r="AX29" s="15">
        <f t="shared" si="29"/>
        <v>6.795125000000005</v>
      </c>
      <c r="AY29" s="15">
        <f t="shared" si="29"/>
        <v>6.9615000000000054</v>
      </c>
      <c r="AZ29" s="15">
        <f t="shared" si="29"/>
        <v>7.1445125000000056</v>
      </c>
      <c r="BA29" s="15">
        <f t="shared" si="29"/>
        <v>7.327525000000005</v>
      </c>
      <c r="BB29" s="15">
        <f t="shared" si="29"/>
        <v>7.5105375000000052</v>
      </c>
      <c r="BC29" s="15">
        <f t="shared" si="29"/>
        <v>7.6935500000000046</v>
      </c>
      <c r="BD29" s="15">
        <f t="shared" si="29"/>
        <v>7.8765625000000048</v>
      </c>
      <c r="BE29" s="15">
        <f t="shared" si="29"/>
        <v>8.0595750000000042</v>
      </c>
      <c r="BF29" s="15">
        <f t="shared" si="29"/>
        <v>8.2425875000000044</v>
      </c>
      <c r="BG29" s="15">
        <f t="shared" si="29"/>
        <v>8.4256000000000046</v>
      </c>
      <c r="BH29" s="15">
        <f t="shared" si="29"/>
        <v>8.6086125000000049</v>
      </c>
      <c r="BI29" s="15">
        <f t="shared" si="29"/>
        <v>8.7916250000000034</v>
      </c>
      <c r="BJ29" s="15">
        <f t="shared" si="29"/>
        <v>8.9746375000000036</v>
      </c>
      <c r="BK29" s="15">
        <f t="shared" si="29"/>
        <v>9.1576500000000038</v>
      </c>
      <c r="BL29" s="15">
        <f t="shared" si="29"/>
        <v>9.3589637500000045</v>
      </c>
      <c r="BM29" s="15">
        <f t="shared" si="29"/>
        <v>9.5602775000000051</v>
      </c>
      <c r="BN29" s="15">
        <f t="shared" si="29"/>
        <v>9.7615912500000057</v>
      </c>
      <c r="BO29" s="15">
        <f t="shared" si="29"/>
        <v>9.9629050000000046</v>
      </c>
      <c r="BP29" s="15">
        <f t="shared" si="29"/>
        <v>10.164218750000005</v>
      </c>
      <c r="BQ29" s="15">
        <f t="shared" si="29"/>
        <v>10.365532500000006</v>
      </c>
      <c r="BR29" s="15">
        <f t="shared" si="29"/>
        <v>10.566846250000006</v>
      </c>
      <c r="BS29" s="15">
        <f t="shared" si="29"/>
        <v>10.768160000000005</v>
      </c>
      <c r="BT29" s="15">
        <f t="shared" si="29"/>
        <v>10.969473750000004</v>
      </c>
      <c r="BU29" s="15">
        <f t="shared" si="29"/>
        <v>11.170787500000003</v>
      </c>
      <c r="BV29" s="15">
        <f t="shared" si="29"/>
        <v>11.372101250000004</v>
      </c>
      <c r="BW29" s="15">
        <f t="shared" si="29"/>
        <v>11.573415000000002</v>
      </c>
      <c r="BX29" s="15">
        <f t="shared" si="29"/>
        <v>11.794860125000003</v>
      </c>
      <c r="BY29" s="15">
        <f t="shared" si="29"/>
        <v>12.016305250000002</v>
      </c>
      <c r="BZ29" s="15">
        <f t="shared" si="29"/>
        <v>12.237750375000003</v>
      </c>
      <c r="CA29" s="15">
        <f t="shared" si="29"/>
        <v>12.459195500000003</v>
      </c>
      <c r="CB29" s="15">
        <f t="shared" ref="CB29:CT29" si="30">CA27*$B$7</f>
        <v>12.680640625000004</v>
      </c>
      <c r="CC29" s="15">
        <f t="shared" si="30"/>
        <v>12.902085750000003</v>
      </c>
      <c r="CD29" s="15">
        <f t="shared" si="30"/>
        <v>13.123530875000004</v>
      </c>
      <c r="CE29" s="15">
        <f t="shared" si="30"/>
        <v>13.344976000000004</v>
      </c>
      <c r="CF29" s="15">
        <f t="shared" si="30"/>
        <v>13.566421125000005</v>
      </c>
      <c r="CG29" s="15">
        <f t="shared" si="30"/>
        <v>13.787866250000004</v>
      </c>
      <c r="CH29" s="15">
        <f t="shared" si="30"/>
        <v>14.009311375000005</v>
      </c>
      <c r="CI29" s="15">
        <f t="shared" si="30"/>
        <v>14.230756500000005</v>
      </c>
      <c r="CJ29" s="15">
        <f t="shared" si="30"/>
        <v>14.474346137500005</v>
      </c>
      <c r="CK29" s="15">
        <f t="shared" si="30"/>
        <v>14.717935775000003</v>
      </c>
      <c r="CL29" s="15">
        <f t="shared" si="30"/>
        <v>14.961525412500002</v>
      </c>
      <c r="CM29" s="15">
        <f t="shared" si="30"/>
        <v>15.205115050000002</v>
      </c>
      <c r="CN29" s="15">
        <f t="shared" si="30"/>
        <v>15.448704687500001</v>
      </c>
      <c r="CO29" s="15">
        <f t="shared" si="30"/>
        <v>15.692294325000001</v>
      </c>
      <c r="CP29" s="15">
        <f t="shared" si="30"/>
        <v>15.9358839625</v>
      </c>
      <c r="CQ29" s="15">
        <f t="shared" si="30"/>
        <v>16.179473599999998</v>
      </c>
      <c r="CR29" s="15">
        <f t="shared" si="30"/>
        <v>16.423063237499999</v>
      </c>
      <c r="CS29" s="15">
        <f t="shared" si="30"/>
        <v>16.666652874999997</v>
      </c>
      <c r="CT29" s="15">
        <f t="shared" si="30"/>
        <v>16.910242512499998</v>
      </c>
      <c r="CU29" s="16">
        <v>0</v>
      </c>
    </row>
    <row r="30" spans="1:102" ht="20">
      <c r="A30" s="29" t="s">
        <v>21</v>
      </c>
      <c r="B30" s="1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f>-O29*$B$3</f>
        <v>-30000</v>
      </c>
      <c r="P30" s="30">
        <f t="shared" ref="P30:CA30" si="31">-P29*$B$3</f>
        <v>-32750</v>
      </c>
      <c r="Q30" s="30">
        <f t="shared" si="31"/>
        <v>-35500</v>
      </c>
      <c r="R30" s="30">
        <f t="shared" si="31"/>
        <v>-38250</v>
      </c>
      <c r="S30" s="30">
        <f t="shared" si="31"/>
        <v>-41000</v>
      </c>
      <c r="T30" s="30">
        <f t="shared" si="31"/>
        <v>-43750</v>
      </c>
      <c r="U30" s="30">
        <f t="shared" si="31"/>
        <v>-46500</v>
      </c>
      <c r="V30" s="30">
        <f t="shared" si="31"/>
        <v>-49250</v>
      </c>
      <c r="W30" s="30">
        <f t="shared" si="31"/>
        <v>-52000</v>
      </c>
      <c r="X30" s="30">
        <f t="shared" si="31"/>
        <v>-54750.000000000007</v>
      </c>
      <c r="Y30" s="30">
        <f t="shared" si="31"/>
        <v>-57500</v>
      </c>
      <c r="Z30" s="30">
        <f t="shared" si="31"/>
        <v>-60250</v>
      </c>
      <c r="AA30" s="30">
        <f t="shared" si="31"/>
        <v>-63000</v>
      </c>
      <c r="AB30" s="30">
        <f t="shared" si="31"/>
        <v>-66025</v>
      </c>
      <c r="AC30" s="30">
        <f t="shared" si="31"/>
        <v>-69050</v>
      </c>
      <c r="AD30" s="30">
        <f t="shared" si="31"/>
        <v>-72075</v>
      </c>
      <c r="AE30" s="30">
        <f t="shared" si="31"/>
        <v>-75100</v>
      </c>
      <c r="AF30" s="30">
        <f t="shared" si="31"/>
        <v>-78125</v>
      </c>
      <c r="AG30" s="30">
        <f t="shared" si="31"/>
        <v>-81150</v>
      </c>
      <c r="AH30" s="30">
        <f t="shared" si="31"/>
        <v>-84175</v>
      </c>
      <c r="AI30" s="30">
        <f t="shared" si="31"/>
        <v>-87200</v>
      </c>
      <c r="AJ30" s="30">
        <f t="shared" si="31"/>
        <v>-90225.000000000015</v>
      </c>
      <c r="AK30" s="30">
        <f t="shared" si="31"/>
        <v>-93250.000000000015</v>
      </c>
      <c r="AL30" s="30">
        <f t="shared" si="31"/>
        <v>-96275</v>
      </c>
      <c r="AM30" s="30">
        <f t="shared" si="31"/>
        <v>-99300</v>
      </c>
      <c r="AN30" s="30">
        <f t="shared" si="31"/>
        <v>-102627.5</v>
      </c>
      <c r="AO30" s="30">
        <f t="shared" si="31"/>
        <v>-105955.00000000001</v>
      </c>
      <c r="AP30" s="30">
        <f t="shared" si="31"/>
        <v>-109282.50000000004</v>
      </c>
      <c r="AQ30" s="30">
        <f t="shared" si="31"/>
        <v>-112610.00000000004</v>
      </c>
      <c r="AR30" s="30">
        <f t="shared" si="31"/>
        <v>-115937.50000000006</v>
      </c>
      <c r="AS30" s="30">
        <f t="shared" si="31"/>
        <v>-119265.00000000006</v>
      </c>
      <c r="AT30" s="30">
        <f t="shared" si="31"/>
        <v>-122592.50000000007</v>
      </c>
      <c r="AU30" s="30">
        <f t="shared" si="31"/>
        <v>-125920.00000000007</v>
      </c>
      <c r="AV30" s="30">
        <f t="shared" si="31"/>
        <v>-129247.50000000009</v>
      </c>
      <c r="AW30" s="30">
        <f t="shared" si="31"/>
        <v>-132575.00000000009</v>
      </c>
      <c r="AX30" s="30">
        <f t="shared" si="31"/>
        <v>-135902.50000000009</v>
      </c>
      <c r="AY30" s="30">
        <f t="shared" si="31"/>
        <v>-139230.00000000012</v>
      </c>
      <c r="AZ30" s="30">
        <f t="shared" si="31"/>
        <v>-142890.25000000012</v>
      </c>
      <c r="BA30" s="30">
        <f t="shared" si="31"/>
        <v>-146550.50000000009</v>
      </c>
      <c r="BB30" s="30">
        <f t="shared" si="31"/>
        <v>-150210.75000000012</v>
      </c>
      <c r="BC30" s="30">
        <f t="shared" si="31"/>
        <v>-153871.00000000009</v>
      </c>
      <c r="BD30" s="30">
        <f t="shared" si="31"/>
        <v>-157531.25000000009</v>
      </c>
      <c r="BE30" s="30">
        <f t="shared" si="31"/>
        <v>-161191.50000000009</v>
      </c>
      <c r="BF30" s="30">
        <f t="shared" si="31"/>
        <v>-164851.75000000009</v>
      </c>
      <c r="BG30" s="30">
        <f t="shared" si="31"/>
        <v>-168512.00000000009</v>
      </c>
      <c r="BH30" s="30">
        <f t="shared" si="31"/>
        <v>-172172.25000000009</v>
      </c>
      <c r="BI30" s="30">
        <f t="shared" si="31"/>
        <v>-175832.50000000006</v>
      </c>
      <c r="BJ30" s="30">
        <f t="shared" si="31"/>
        <v>-179492.75000000006</v>
      </c>
      <c r="BK30" s="30">
        <f t="shared" si="31"/>
        <v>-183153.00000000009</v>
      </c>
      <c r="BL30" s="30">
        <f t="shared" si="31"/>
        <v>-187179.27500000008</v>
      </c>
      <c r="BM30" s="30">
        <f t="shared" si="31"/>
        <v>-191205.5500000001</v>
      </c>
      <c r="BN30" s="30">
        <f t="shared" si="31"/>
        <v>-195231.82500000013</v>
      </c>
      <c r="BO30" s="30">
        <f t="shared" si="31"/>
        <v>-199258.10000000009</v>
      </c>
      <c r="BP30" s="30">
        <f t="shared" si="31"/>
        <v>-203284.37500000012</v>
      </c>
      <c r="BQ30" s="30">
        <f t="shared" si="31"/>
        <v>-207310.65000000011</v>
      </c>
      <c r="BR30" s="30">
        <f t="shared" si="31"/>
        <v>-211336.92500000013</v>
      </c>
      <c r="BS30" s="30">
        <f t="shared" si="31"/>
        <v>-215363.2000000001</v>
      </c>
      <c r="BT30" s="30">
        <f t="shared" si="31"/>
        <v>-219389.47500000009</v>
      </c>
      <c r="BU30" s="30">
        <f t="shared" si="31"/>
        <v>-223415.75000000006</v>
      </c>
      <c r="BV30" s="30">
        <f t="shared" si="31"/>
        <v>-227442.02500000008</v>
      </c>
      <c r="BW30" s="30">
        <f t="shared" si="31"/>
        <v>-231468.30000000005</v>
      </c>
      <c r="BX30" s="30">
        <f t="shared" si="31"/>
        <v>-235897.20250000007</v>
      </c>
      <c r="BY30" s="30">
        <f t="shared" si="31"/>
        <v>-240326.10500000004</v>
      </c>
      <c r="BZ30" s="30">
        <f t="shared" si="31"/>
        <v>-244755.00750000007</v>
      </c>
      <c r="CA30" s="30">
        <f t="shared" si="31"/>
        <v>-249183.91000000006</v>
      </c>
      <c r="CB30" s="30">
        <f t="shared" ref="CB30:CT30" si="32">-CB29*$B$3</f>
        <v>-253612.81250000009</v>
      </c>
      <c r="CC30" s="30">
        <f t="shared" si="32"/>
        <v>-258041.71500000005</v>
      </c>
      <c r="CD30" s="30">
        <f t="shared" si="32"/>
        <v>-262470.61750000005</v>
      </c>
      <c r="CE30" s="30">
        <f t="shared" si="32"/>
        <v>-266899.52000000008</v>
      </c>
      <c r="CF30" s="30">
        <f t="shared" si="32"/>
        <v>-271328.4225000001</v>
      </c>
      <c r="CG30" s="30">
        <f t="shared" si="32"/>
        <v>-275757.32500000007</v>
      </c>
      <c r="CH30" s="30">
        <f t="shared" si="32"/>
        <v>-280186.2275000001</v>
      </c>
      <c r="CI30" s="30">
        <f t="shared" si="32"/>
        <v>-284615.13000000012</v>
      </c>
      <c r="CJ30" s="30">
        <f t="shared" si="32"/>
        <v>-289486.92275000009</v>
      </c>
      <c r="CK30" s="30">
        <f t="shared" si="32"/>
        <v>-294358.71550000005</v>
      </c>
      <c r="CL30" s="30">
        <f t="shared" si="32"/>
        <v>-299230.50825000001</v>
      </c>
      <c r="CM30" s="30">
        <f t="shared" si="32"/>
        <v>-304102.30100000004</v>
      </c>
      <c r="CN30" s="30">
        <f t="shared" si="32"/>
        <v>-308974.09375</v>
      </c>
      <c r="CO30" s="30">
        <f t="shared" si="32"/>
        <v>-313845.88650000002</v>
      </c>
      <c r="CP30" s="30">
        <f t="shared" si="32"/>
        <v>-318717.67924999999</v>
      </c>
      <c r="CQ30" s="30">
        <f t="shared" si="32"/>
        <v>-323589.47199999995</v>
      </c>
      <c r="CR30" s="30">
        <f t="shared" si="32"/>
        <v>-328461.26474999997</v>
      </c>
      <c r="CS30" s="30">
        <f t="shared" si="32"/>
        <v>-333333.05749999994</v>
      </c>
      <c r="CT30" s="30">
        <f t="shared" si="32"/>
        <v>-338204.85024999996</v>
      </c>
      <c r="CU30" s="28">
        <v>0</v>
      </c>
    </row>
    <row r="31" spans="1:102" ht="20">
      <c r="A31" s="25" t="s">
        <v>38</v>
      </c>
      <c r="B31" s="28"/>
      <c r="C31" s="30">
        <f>C27-C29</f>
        <v>25</v>
      </c>
      <c r="D31" s="30">
        <f t="shared" ref="D31:BO31" si="33">D27-D29</f>
        <v>50</v>
      </c>
      <c r="E31" s="30">
        <f t="shared" si="33"/>
        <v>75</v>
      </c>
      <c r="F31" s="30">
        <f t="shared" si="33"/>
        <v>100</v>
      </c>
      <c r="G31" s="30">
        <f t="shared" si="33"/>
        <v>125</v>
      </c>
      <c r="H31" s="30">
        <f t="shared" si="33"/>
        <v>150</v>
      </c>
      <c r="I31" s="30">
        <f t="shared" si="33"/>
        <v>175</v>
      </c>
      <c r="J31" s="30">
        <f t="shared" si="33"/>
        <v>200</v>
      </c>
      <c r="K31" s="30">
        <f t="shared" si="33"/>
        <v>225</v>
      </c>
      <c r="L31" s="30">
        <f t="shared" si="33"/>
        <v>250</v>
      </c>
      <c r="M31" s="30">
        <f t="shared" si="33"/>
        <v>275</v>
      </c>
      <c r="N31" s="30">
        <f t="shared" si="33"/>
        <v>300</v>
      </c>
      <c r="O31" s="30">
        <f t="shared" si="33"/>
        <v>326</v>
      </c>
      <c r="P31" s="30">
        <f t="shared" si="33"/>
        <v>353.36250000000001</v>
      </c>
      <c r="Q31" s="30">
        <f t="shared" si="33"/>
        <v>380.72500000000002</v>
      </c>
      <c r="R31" s="30">
        <f t="shared" si="33"/>
        <v>408.08749999999998</v>
      </c>
      <c r="S31" s="30">
        <f t="shared" si="33"/>
        <v>435.45</v>
      </c>
      <c r="T31" s="30">
        <f t="shared" si="33"/>
        <v>462.8125</v>
      </c>
      <c r="U31" s="30">
        <f t="shared" si="33"/>
        <v>490.17500000000001</v>
      </c>
      <c r="V31" s="30">
        <f t="shared" si="33"/>
        <v>517.53750000000002</v>
      </c>
      <c r="W31" s="30">
        <f t="shared" si="33"/>
        <v>544.9</v>
      </c>
      <c r="X31" s="30">
        <f t="shared" si="33"/>
        <v>572.26250000000005</v>
      </c>
      <c r="Y31" s="30">
        <f t="shared" si="33"/>
        <v>599.625</v>
      </c>
      <c r="Z31" s="30">
        <f t="shared" si="33"/>
        <v>626.98749999999995</v>
      </c>
      <c r="AA31" s="30">
        <f t="shared" si="33"/>
        <v>657.1</v>
      </c>
      <c r="AB31" s="30">
        <f t="shared" si="33"/>
        <v>687.19875000000002</v>
      </c>
      <c r="AC31" s="30">
        <f t="shared" si="33"/>
        <v>717.29750000000001</v>
      </c>
      <c r="AD31" s="30">
        <f t="shared" si="33"/>
        <v>747.39625000000001</v>
      </c>
      <c r="AE31" s="30">
        <f t="shared" si="33"/>
        <v>777.495</v>
      </c>
      <c r="AF31" s="30">
        <f t="shared" si="33"/>
        <v>807.59375</v>
      </c>
      <c r="AG31" s="30">
        <f t="shared" si="33"/>
        <v>837.6925</v>
      </c>
      <c r="AH31" s="30">
        <f t="shared" si="33"/>
        <v>867.79124999999999</v>
      </c>
      <c r="AI31" s="30">
        <f t="shared" si="33"/>
        <v>897.89</v>
      </c>
      <c r="AJ31" s="30">
        <f t="shared" si="33"/>
        <v>927.98874999999998</v>
      </c>
      <c r="AK31" s="30">
        <f t="shared" si="33"/>
        <v>958.08749999999998</v>
      </c>
      <c r="AL31" s="30">
        <f t="shared" si="33"/>
        <v>988.18624999999997</v>
      </c>
      <c r="AM31" s="30">
        <f t="shared" si="33"/>
        <v>1021.3100000000001</v>
      </c>
      <c r="AN31" s="30">
        <f t="shared" si="33"/>
        <v>1054.4186250000002</v>
      </c>
      <c r="AO31" s="30">
        <f t="shared" si="33"/>
        <v>1087.5272500000003</v>
      </c>
      <c r="AP31" s="30">
        <f t="shared" si="33"/>
        <v>1120.6358750000004</v>
      </c>
      <c r="AQ31" s="30">
        <f t="shared" si="33"/>
        <v>1153.7445000000005</v>
      </c>
      <c r="AR31" s="30">
        <f t="shared" si="33"/>
        <v>1186.8531250000005</v>
      </c>
      <c r="AS31" s="30">
        <f t="shared" si="33"/>
        <v>1219.9617500000006</v>
      </c>
      <c r="AT31" s="30">
        <f t="shared" si="33"/>
        <v>1253.0703750000007</v>
      </c>
      <c r="AU31" s="30">
        <f t="shared" si="33"/>
        <v>1286.1790000000008</v>
      </c>
      <c r="AV31" s="30">
        <f t="shared" si="33"/>
        <v>1319.2876250000008</v>
      </c>
      <c r="AW31" s="30">
        <f t="shared" si="33"/>
        <v>1352.3962500000009</v>
      </c>
      <c r="AX31" s="30">
        <f t="shared" si="33"/>
        <v>1385.504875000001</v>
      </c>
      <c r="AY31" s="30">
        <f t="shared" si="33"/>
        <v>1421.9410000000009</v>
      </c>
      <c r="AZ31" s="30">
        <f t="shared" si="33"/>
        <v>1458.360487500001</v>
      </c>
      <c r="BA31" s="30">
        <f t="shared" si="33"/>
        <v>1494.7799750000011</v>
      </c>
      <c r="BB31" s="30">
        <f t="shared" si="33"/>
        <v>1531.1994625000009</v>
      </c>
      <c r="BC31" s="30">
        <f t="shared" si="33"/>
        <v>1567.618950000001</v>
      </c>
      <c r="BD31" s="30">
        <f t="shared" si="33"/>
        <v>1604.0384375000008</v>
      </c>
      <c r="BE31" s="30">
        <f t="shared" si="33"/>
        <v>1640.4579250000008</v>
      </c>
      <c r="BF31" s="30">
        <f t="shared" si="33"/>
        <v>1676.8774125000009</v>
      </c>
      <c r="BG31" s="30">
        <f t="shared" si="33"/>
        <v>1713.2969000000007</v>
      </c>
      <c r="BH31" s="30">
        <f t="shared" si="33"/>
        <v>1749.7163875000008</v>
      </c>
      <c r="BI31" s="30">
        <f t="shared" si="33"/>
        <v>1786.1358750000006</v>
      </c>
      <c r="BJ31" s="30">
        <f t="shared" si="33"/>
        <v>1822.5553625000007</v>
      </c>
      <c r="BK31" s="30">
        <f t="shared" si="33"/>
        <v>1862.6351000000006</v>
      </c>
      <c r="BL31" s="30">
        <f t="shared" si="33"/>
        <v>1902.6965362500009</v>
      </c>
      <c r="BM31" s="30">
        <f t="shared" si="33"/>
        <v>1942.757972500001</v>
      </c>
      <c r="BN31" s="30">
        <f t="shared" si="33"/>
        <v>1982.819408750001</v>
      </c>
      <c r="BO31" s="30">
        <f t="shared" si="33"/>
        <v>2022.880845000001</v>
      </c>
      <c r="BP31" s="30">
        <f t="shared" ref="BP31:CT31" si="34">BP27-BP29</f>
        <v>2062.9422812500011</v>
      </c>
      <c r="BQ31" s="30">
        <f t="shared" si="34"/>
        <v>2103.0037175000011</v>
      </c>
      <c r="BR31" s="30">
        <f t="shared" si="34"/>
        <v>2143.0651537500012</v>
      </c>
      <c r="BS31" s="30">
        <f t="shared" si="34"/>
        <v>2183.1265900000008</v>
      </c>
      <c r="BT31" s="30">
        <f t="shared" si="34"/>
        <v>2223.1880262500008</v>
      </c>
      <c r="BU31" s="30">
        <f t="shared" si="34"/>
        <v>2263.2494625000004</v>
      </c>
      <c r="BV31" s="30">
        <f t="shared" si="34"/>
        <v>2303.3108987500004</v>
      </c>
      <c r="BW31" s="30">
        <f t="shared" si="34"/>
        <v>2347.3986100000006</v>
      </c>
      <c r="BX31" s="30">
        <f t="shared" si="34"/>
        <v>2391.4661898750005</v>
      </c>
      <c r="BY31" s="30">
        <f t="shared" si="34"/>
        <v>2435.5337697500004</v>
      </c>
      <c r="BZ31" s="30">
        <f t="shared" si="34"/>
        <v>2479.6013496250007</v>
      </c>
      <c r="CA31" s="30">
        <f t="shared" si="34"/>
        <v>2523.6689295000006</v>
      </c>
      <c r="CB31" s="30">
        <f t="shared" si="34"/>
        <v>2567.7365093750009</v>
      </c>
      <c r="CC31" s="30">
        <f t="shared" si="34"/>
        <v>2611.8040892500007</v>
      </c>
      <c r="CD31" s="30">
        <f t="shared" si="34"/>
        <v>2655.8716691250006</v>
      </c>
      <c r="CE31" s="30">
        <f t="shared" si="34"/>
        <v>2699.9392490000009</v>
      </c>
      <c r="CF31" s="30">
        <f t="shared" si="34"/>
        <v>2744.0068288750008</v>
      </c>
      <c r="CG31" s="30">
        <f t="shared" si="34"/>
        <v>2788.0744087500007</v>
      </c>
      <c r="CH31" s="30">
        <f t="shared" si="34"/>
        <v>2832.141988625001</v>
      </c>
      <c r="CI31" s="30">
        <f t="shared" si="34"/>
        <v>2880.6384710000007</v>
      </c>
      <c r="CJ31" s="30">
        <f t="shared" si="34"/>
        <v>2929.1128088625005</v>
      </c>
      <c r="CK31" s="30">
        <f t="shared" si="34"/>
        <v>2977.5871467250004</v>
      </c>
      <c r="CL31" s="30">
        <f t="shared" si="34"/>
        <v>3026.0614845875002</v>
      </c>
      <c r="CM31" s="30">
        <f t="shared" si="34"/>
        <v>3074.5358224500001</v>
      </c>
      <c r="CN31" s="30">
        <f t="shared" si="34"/>
        <v>3123.0101603124999</v>
      </c>
      <c r="CO31" s="30">
        <f t="shared" si="34"/>
        <v>3171.4844981749998</v>
      </c>
      <c r="CP31" s="30">
        <f t="shared" si="34"/>
        <v>3219.9588360374996</v>
      </c>
      <c r="CQ31" s="30">
        <f t="shared" si="34"/>
        <v>3268.4331738999995</v>
      </c>
      <c r="CR31" s="30">
        <f t="shared" si="34"/>
        <v>3316.9075117624993</v>
      </c>
      <c r="CS31" s="30">
        <f t="shared" si="34"/>
        <v>3365.3818496249992</v>
      </c>
      <c r="CT31" s="30">
        <f t="shared" si="34"/>
        <v>3413.856187487499</v>
      </c>
      <c r="CU31" s="28">
        <v>0</v>
      </c>
    </row>
    <row r="32" spans="1:102" ht="20">
      <c r="A32" s="31" t="s">
        <v>22</v>
      </c>
      <c r="B32" s="32"/>
      <c r="C32" s="33">
        <f>C26</f>
        <v>500000</v>
      </c>
      <c r="D32" s="33">
        <f>C32+D18+D24+D30</f>
        <v>1000000</v>
      </c>
      <c r="E32" s="33">
        <f t="shared" ref="E32:BP32" si="35">D32+E18+E24+E30</f>
        <v>1500000</v>
      </c>
      <c r="F32" s="33">
        <f t="shared" si="35"/>
        <v>2000000</v>
      </c>
      <c r="G32" s="33">
        <f t="shared" si="35"/>
        <v>2500000</v>
      </c>
      <c r="H32" s="33">
        <f t="shared" si="35"/>
        <v>3000000</v>
      </c>
      <c r="I32" s="33">
        <f t="shared" si="35"/>
        <v>3500000</v>
      </c>
      <c r="J32" s="33">
        <f t="shared" si="35"/>
        <v>4000000</v>
      </c>
      <c r="K32" s="33">
        <f t="shared" si="35"/>
        <v>4500000</v>
      </c>
      <c r="L32" s="33">
        <f t="shared" si="35"/>
        <v>5000000</v>
      </c>
      <c r="M32" s="33">
        <f t="shared" si="35"/>
        <v>5500000</v>
      </c>
      <c r="N32" s="33">
        <f t="shared" si="35"/>
        <v>6000000</v>
      </c>
      <c r="O32" s="33">
        <f>N32+O18+O24+O30</f>
        <v>6667500</v>
      </c>
      <c r="P32" s="33">
        <f t="shared" si="35"/>
        <v>7332250</v>
      </c>
      <c r="Q32" s="33">
        <f t="shared" si="35"/>
        <v>7994250</v>
      </c>
      <c r="R32" s="33">
        <f t="shared" si="35"/>
        <v>8653500</v>
      </c>
      <c r="S32" s="33">
        <f t="shared" si="35"/>
        <v>9310000</v>
      </c>
      <c r="T32" s="33">
        <f t="shared" si="35"/>
        <v>9963750</v>
      </c>
      <c r="U32" s="33">
        <f t="shared" si="35"/>
        <v>10614750</v>
      </c>
      <c r="V32" s="33">
        <f t="shared" si="35"/>
        <v>11263000</v>
      </c>
      <c r="W32" s="33">
        <f t="shared" si="35"/>
        <v>11908500</v>
      </c>
      <c r="X32" s="33">
        <f t="shared" si="35"/>
        <v>12551250</v>
      </c>
      <c r="Y32" s="33">
        <f t="shared" si="35"/>
        <v>13191250</v>
      </c>
      <c r="Z32" s="33">
        <f t="shared" si="35"/>
        <v>13828500</v>
      </c>
      <c r="AA32" s="33">
        <f t="shared" si="35"/>
        <v>14571112.5</v>
      </c>
      <c r="AB32" s="33">
        <f t="shared" si="35"/>
        <v>15310700</v>
      </c>
      <c r="AC32" s="33">
        <f t="shared" si="35"/>
        <v>16047262.5</v>
      </c>
      <c r="AD32" s="33">
        <f t="shared" si="35"/>
        <v>16780800</v>
      </c>
      <c r="AE32" s="33">
        <f t="shared" si="35"/>
        <v>17511312.5</v>
      </c>
      <c r="AF32" s="33">
        <f t="shared" si="35"/>
        <v>18238800</v>
      </c>
      <c r="AG32" s="33">
        <f t="shared" si="35"/>
        <v>18963262.5</v>
      </c>
      <c r="AH32" s="33">
        <f t="shared" si="35"/>
        <v>19684700</v>
      </c>
      <c r="AI32" s="33">
        <f t="shared" si="35"/>
        <v>20403112.5</v>
      </c>
      <c r="AJ32" s="33">
        <f t="shared" si="35"/>
        <v>21118500</v>
      </c>
      <c r="AK32" s="33">
        <f t="shared" si="35"/>
        <v>21830862.5</v>
      </c>
      <c r="AL32" s="33">
        <f t="shared" si="35"/>
        <v>22540200</v>
      </c>
      <c r="AM32" s="33">
        <f t="shared" si="35"/>
        <v>23371382.4375</v>
      </c>
      <c r="AN32" s="33">
        <f t="shared" si="35"/>
        <v>24199237.375</v>
      </c>
      <c r="AO32" s="33">
        <f t="shared" si="35"/>
        <v>25023764.8125</v>
      </c>
      <c r="AP32" s="33">
        <f t="shared" si="35"/>
        <v>25844964.75</v>
      </c>
      <c r="AQ32" s="33">
        <f t="shared" si="35"/>
        <v>26662837.1875</v>
      </c>
      <c r="AR32" s="33">
        <f t="shared" si="35"/>
        <v>27477382.125</v>
      </c>
      <c r="AS32" s="33">
        <f t="shared" si="35"/>
        <v>28288599.5625</v>
      </c>
      <c r="AT32" s="33">
        <f t="shared" si="35"/>
        <v>29096489.5</v>
      </c>
      <c r="AU32" s="33">
        <f t="shared" si="35"/>
        <v>29901051.9375</v>
      </c>
      <c r="AV32" s="33">
        <f t="shared" si="35"/>
        <v>30702286.875</v>
      </c>
      <c r="AW32" s="33">
        <f t="shared" si="35"/>
        <v>31500194.3125</v>
      </c>
      <c r="AX32" s="33">
        <f t="shared" si="35"/>
        <v>32294774.25</v>
      </c>
      <c r="AY32" s="33">
        <f t="shared" si="35"/>
        <v>33230251.4653125</v>
      </c>
      <c r="AZ32" s="33">
        <f t="shared" si="35"/>
        <v>34162068.430624999</v>
      </c>
      <c r="BA32" s="33">
        <f t="shared" si="35"/>
        <v>35090225.145937502</v>
      </c>
      <c r="BB32" s="33">
        <f t="shared" si="35"/>
        <v>36014721.611250006</v>
      </c>
      <c r="BC32" s="33">
        <f t="shared" si="35"/>
        <v>36935557.826562509</v>
      </c>
      <c r="BD32" s="33">
        <f t="shared" si="35"/>
        <v>37852733.791875012</v>
      </c>
      <c r="BE32" s="33">
        <f t="shared" si="35"/>
        <v>38766249.507187515</v>
      </c>
      <c r="BF32" s="33">
        <f t="shared" si="35"/>
        <v>39676104.972500019</v>
      </c>
      <c r="BG32" s="33">
        <f t="shared" si="35"/>
        <v>40582300.187812522</v>
      </c>
      <c r="BH32" s="33">
        <f t="shared" si="35"/>
        <v>41484835.153125025</v>
      </c>
      <c r="BI32" s="33">
        <f t="shared" si="35"/>
        <v>42383709.868437529</v>
      </c>
      <c r="BJ32" s="33">
        <f t="shared" si="35"/>
        <v>43278924.333750032</v>
      </c>
      <c r="BK32" s="33">
        <f t="shared" si="35"/>
        <v>44337058.167435966</v>
      </c>
      <c r="BL32" s="33">
        <f t="shared" si="35"/>
        <v>45391165.726121902</v>
      </c>
      <c r="BM32" s="33">
        <f t="shared" si="35"/>
        <v>46441247.00980784</v>
      </c>
      <c r="BN32" s="33">
        <f t="shared" si="35"/>
        <v>47487302.018493772</v>
      </c>
      <c r="BO32" s="33">
        <f t="shared" si="35"/>
        <v>48529330.752179705</v>
      </c>
      <c r="BP32" s="33">
        <f t="shared" si="35"/>
        <v>49567333.210865639</v>
      </c>
      <c r="BQ32" s="33">
        <f t="shared" ref="BQ32:CT32" si="36">BP32+BQ18+BQ24+BQ30</f>
        <v>50601309.394551575</v>
      </c>
      <c r="BR32" s="33">
        <f t="shared" si="36"/>
        <v>51631259.303237513</v>
      </c>
      <c r="BS32" s="33">
        <f t="shared" si="36"/>
        <v>52657182.936923444</v>
      </c>
      <c r="BT32" s="33">
        <f t="shared" si="36"/>
        <v>53679080.295609377</v>
      </c>
      <c r="BU32" s="33">
        <f t="shared" si="36"/>
        <v>54696951.379295312</v>
      </c>
      <c r="BV32" s="33">
        <f t="shared" si="36"/>
        <v>55710796.187981248</v>
      </c>
      <c r="BW32" s="33">
        <f t="shared" si="36"/>
        <v>56913014.180888504</v>
      </c>
      <c r="BX32" s="33">
        <f t="shared" si="36"/>
        <v>58110803.271295756</v>
      </c>
      <c r="BY32" s="33">
        <f t="shared" si="36"/>
        <v>59304163.459203012</v>
      </c>
      <c r="BZ32" s="33">
        <f t="shared" si="36"/>
        <v>60493094.744610272</v>
      </c>
      <c r="CA32" s="33">
        <f t="shared" si="36"/>
        <v>61677597.127517536</v>
      </c>
      <c r="CB32" s="33">
        <f t="shared" si="36"/>
        <v>62857670.607924789</v>
      </c>
      <c r="CC32" s="33">
        <f t="shared" si="36"/>
        <v>64033315.185832039</v>
      </c>
      <c r="CD32" s="33">
        <f t="shared" si="36"/>
        <v>65204530.861239292</v>
      </c>
      <c r="CE32" s="33">
        <f t="shared" si="36"/>
        <v>66371317.634146549</v>
      </c>
      <c r="CF32" s="33">
        <f t="shared" si="36"/>
        <v>67533675.50455381</v>
      </c>
      <c r="CG32" s="33">
        <f t="shared" si="36"/>
        <v>68691604.47246106</v>
      </c>
      <c r="CH32" s="33">
        <f t="shared" si="36"/>
        <v>69845104.537868306</v>
      </c>
      <c r="CI32" s="33">
        <f t="shared" si="36"/>
        <v>71216397.076176196</v>
      </c>
      <c r="CJ32" s="33">
        <f t="shared" si="36"/>
        <v>72582817.821734086</v>
      </c>
      <c r="CK32" s="33">
        <f t="shared" si="36"/>
        <v>73944366.774541974</v>
      </c>
      <c r="CL32" s="33">
        <f t="shared" si="36"/>
        <v>75301043.934599862</v>
      </c>
      <c r="CM32" s="33">
        <f t="shared" si="36"/>
        <v>76652849.301907748</v>
      </c>
      <c r="CN32" s="33">
        <f t="shared" si="36"/>
        <v>77999782.876465634</v>
      </c>
      <c r="CO32" s="33">
        <f t="shared" si="36"/>
        <v>79341844.658273518</v>
      </c>
      <c r="CP32" s="33">
        <f t="shared" si="36"/>
        <v>80679034.647331402</v>
      </c>
      <c r="CQ32" s="33">
        <f t="shared" si="36"/>
        <v>82011352.843639284</v>
      </c>
      <c r="CR32" s="33">
        <f t="shared" si="36"/>
        <v>83338799.247197166</v>
      </c>
      <c r="CS32" s="33">
        <f t="shared" si="36"/>
        <v>84661373.858005047</v>
      </c>
      <c r="CT32" s="33">
        <f t="shared" si="36"/>
        <v>85979076.676062927</v>
      </c>
      <c r="CU32" s="26">
        <v>0</v>
      </c>
    </row>
    <row r="33" spans="1:99" ht="20">
      <c r="A33" s="31" t="s">
        <v>39</v>
      </c>
      <c r="B33" s="32"/>
      <c r="C33" s="33"/>
      <c r="D33" s="43">
        <f>D32/C32-1</f>
        <v>1</v>
      </c>
      <c r="E33" s="43">
        <f t="shared" ref="E33:BP33" si="37">E32/D32-1</f>
        <v>0.5</v>
      </c>
      <c r="F33" s="43">
        <f t="shared" si="37"/>
        <v>0.33333333333333326</v>
      </c>
      <c r="G33" s="43">
        <f t="shared" si="37"/>
        <v>0.25</v>
      </c>
      <c r="H33" s="43">
        <f t="shared" si="37"/>
        <v>0.19999999999999996</v>
      </c>
      <c r="I33" s="43">
        <f t="shared" si="37"/>
        <v>0.16666666666666674</v>
      </c>
      <c r="J33" s="43">
        <f t="shared" si="37"/>
        <v>0.14285714285714279</v>
      </c>
      <c r="K33" s="43">
        <f t="shared" si="37"/>
        <v>0.125</v>
      </c>
      <c r="L33" s="43">
        <f t="shared" si="37"/>
        <v>0.11111111111111116</v>
      </c>
      <c r="M33" s="43">
        <f t="shared" si="37"/>
        <v>0.10000000000000009</v>
      </c>
      <c r="N33" s="43">
        <f t="shared" si="37"/>
        <v>9.0909090909090828E-2</v>
      </c>
      <c r="O33" s="43">
        <f t="shared" si="37"/>
        <v>0.11125000000000007</v>
      </c>
      <c r="P33" s="43">
        <f t="shared" si="37"/>
        <v>9.9700037495312976E-2</v>
      </c>
      <c r="Q33" s="43">
        <f t="shared" si="37"/>
        <v>9.0286064986873082E-2</v>
      </c>
      <c r="R33" s="43">
        <f t="shared" si="37"/>
        <v>8.246552209400515E-2</v>
      </c>
      <c r="S33" s="43">
        <f t="shared" si="37"/>
        <v>7.5865256832495565E-2</v>
      </c>
      <c r="T33" s="43">
        <f t="shared" si="37"/>
        <v>7.0220193340494008E-2</v>
      </c>
      <c r="U33" s="43">
        <f t="shared" si="37"/>
        <v>6.5336846066992749E-2</v>
      </c>
      <c r="V33" s="43">
        <f t="shared" si="37"/>
        <v>6.107067995006954E-2</v>
      </c>
      <c r="W33" s="43">
        <f t="shared" si="37"/>
        <v>5.731155109651076E-2</v>
      </c>
      <c r="X33" s="43">
        <f t="shared" si="37"/>
        <v>5.397405214762574E-2</v>
      </c>
      <c r="Y33" s="43">
        <f t="shared" si="37"/>
        <v>5.0990937157653571E-2</v>
      </c>
      <c r="Z33" s="43">
        <f t="shared" si="37"/>
        <v>4.8308537856533773E-2</v>
      </c>
      <c r="AA33" s="43">
        <f t="shared" si="37"/>
        <v>5.3701594533029695E-2</v>
      </c>
      <c r="AB33" s="43">
        <f t="shared" si="37"/>
        <v>5.0757105883301623E-2</v>
      </c>
      <c r="AC33" s="43">
        <f t="shared" si="37"/>
        <v>4.8107695925071914E-2</v>
      </c>
      <c r="AD33" s="43">
        <f t="shared" si="37"/>
        <v>4.5711067541893913E-2</v>
      </c>
      <c r="AE33" s="43">
        <f t="shared" si="37"/>
        <v>4.3532638491609488E-2</v>
      </c>
      <c r="AF33" s="43">
        <f t="shared" si="37"/>
        <v>4.1543859148193585E-2</v>
      </c>
      <c r="AG33" s="43">
        <f t="shared" si="37"/>
        <v>3.9720952036318202E-2</v>
      </c>
      <c r="AH33" s="43">
        <f t="shared" si="37"/>
        <v>3.8043954725617501E-2</v>
      </c>
      <c r="AI33" s="43">
        <f t="shared" si="37"/>
        <v>3.6495984190767494E-2</v>
      </c>
      <c r="AJ33" s="43">
        <f t="shared" si="37"/>
        <v>3.5062665071321941E-2</v>
      </c>
      <c r="AK33" s="43">
        <f t="shared" si="37"/>
        <v>3.3731680753841475E-2</v>
      </c>
      <c r="AL33" s="43">
        <f t="shared" si="37"/>
        <v>3.24924175579413E-2</v>
      </c>
      <c r="AM33" s="43">
        <f t="shared" si="37"/>
        <v>3.6875557337556986E-2</v>
      </c>
      <c r="AN33" s="43">
        <f t="shared" si="37"/>
        <v>3.5421735950530886E-2</v>
      </c>
      <c r="AO33" s="43">
        <f t="shared" si="37"/>
        <v>3.4072455454807526E-2</v>
      </c>
      <c r="AP33" s="43">
        <f t="shared" si="37"/>
        <v>3.2816802094055353E-2</v>
      </c>
      <c r="AQ33" s="43">
        <f t="shared" si="37"/>
        <v>3.1645329967029623E-2</v>
      </c>
      <c r="AR33" s="43">
        <f t="shared" si="37"/>
        <v>3.0549822277798455E-2</v>
      </c>
      <c r="AS33" s="43">
        <f t="shared" si="37"/>
        <v>2.9523097717592428E-2</v>
      </c>
      <c r="AT33" s="43">
        <f t="shared" si="37"/>
        <v>2.8558852329012341E-2</v>
      </c>
      <c r="AU33" s="43">
        <f t="shared" si="37"/>
        <v>2.7651529491212301E-2</v>
      </c>
      <c r="AV33" s="43">
        <f t="shared" si="37"/>
        <v>2.6796212359844862E-2</v>
      </c>
      <c r="AW33" s="43">
        <f t="shared" si="37"/>
        <v>2.5988534363859284E-2</v>
      </c>
      <c r="AX33" s="43">
        <f t="shared" si="37"/>
        <v>2.5224604318859534E-2</v>
      </c>
      <c r="AY33" s="43">
        <f t="shared" si="37"/>
        <v>2.89668293721701E-2</v>
      </c>
      <c r="AZ33" s="43">
        <f t="shared" si="37"/>
        <v>2.8041225215679644E-2</v>
      </c>
      <c r="BA33" s="43">
        <f t="shared" si="37"/>
        <v>2.7169218901290204E-2</v>
      </c>
      <c r="BB33" s="43">
        <f t="shared" si="37"/>
        <v>2.6346267698984294E-2</v>
      </c>
      <c r="BC33" s="43">
        <f t="shared" si="37"/>
        <v>2.5568328009089925E-2</v>
      </c>
      <c r="BD33" s="43">
        <f t="shared" si="37"/>
        <v>2.4831788641700436E-2</v>
      </c>
      <c r="BE33" s="43">
        <f t="shared" si="37"/>
        <v>2.4133414519946328E-2</v>
      </c>
      <c r="BF33" s="43">
        <f t="shared" si="37"/>
        <v>2.3470298955378999E-2</v>
      </c>
      <c r="BG33" s="43">
        <f t="shared" si="37"/>
        <v>2.2839823010363469E-2</v>
      </c>
      <c r="BH33" s="43">
        <f t="shared" si="37"/>
        <v>2.2239620749332278E-2</v>
      </c>
      <c r="BI33" s="43">
        <f t="shared" si="37"/>
        <v>2.1667549406781061E-2</v>
      </c>
      <c r="BJ33" s="43">
        <f t="shared" si="37"/>
        <v>2.1121663679072089E-2</v>
      </c>
      <c r="BK33" s="43">
        <f t="shared" si="37"/>
        <v>2.4449171276208714E-2</v>
      </c>
      <c r="BL33" s="43">
        <f t="shared" si="37"/>
        <v>2.3774864690056186E-2</v>
      </c>
      <c r="BM33" s="43">
        <f t="shared" si="37"/>
        <v>2.3134045290263083E-2</v>
      </c>
      <c r="BN33" s="43">
        <f t="shared" si="37"/>
        <v>2.2524266165053985E-2</v>
      </c>
      <c r="BO33" s="43">
        <f t="shared" si="37"/>
        <v>2.1943313041455026E-2</v>
      </c>
      <c r="BP33" s="43">
        <f t="shared" si="37"/>
        <v>2.1389177278924532E-2</v>
      </c>
      <c r="BQ33" s="43">
        <f t="shared" ref="BQ33:CT33" si="38">BQ32/BP32-1</f>
        <v>2.0860032539722795E-2</v>
      </c>
      <c r="BR33" s="43">
        <f t="shared" si="38"/>
        <v>2.0354214564985762E-2</v>
      </c>
      <c r="BS33" s="43">
        <f t="shared" si="38"/>
        <v>1.9870203584625656E-2</v>
      </c>
      <c r="BT33" s="43">
        <f t="shared" si="38"/>
        <v>1.940660896937918E-2</v>
      </c>
      <c r="BU33" s="43">
        <f t="shared" si="38"/>
        <v>1.8962155798507352E-2</v>
      </c>
      <c r="BV33" s="43">
        <f t="shared" si="38"/>
        <v>1.8535673069883574E-2</v>
      </c>
      <c r="BW33" s="43">
        <f t="shared" si="38"/>
        <v>2.1579623253824787E-2</v>
      </c>
      <c r="BX33" s="43">
        <f t="shared" si="38"/>
        <v>2.1045961238325583E-2</v>
      </c>
      <c r="BY33" s="43">
        <f t="shared" si="38"/>
        <v>2.0535943761368136E-2</v>
      </c>
      <c r="BZ33" s="43">
        <f t="shared" si="38"/>
        <v>2.0048023883266763E-2</v>
      </c>
      <c r="CA33" s="43">
        <f t="shared" si="38"/>
        <v>1.9580786665122529E-2</v>
      </c>
      <c r="CB33" s="43">
        <f t="shared" si="38"/>
        <v>1.9132935382801364E-2</v>
      </c>
      <c r="CC33" s="43">
        <f t="shared" si="38"/>
        <v>1.8703279433314401E-2</v>
      </c>
      <c r="CD33" s="43">
        <f t="shared" si="38"/>
        <v>1.8290723696067435E-2</v>
      </c>
      <c r="CE33" s="43">
        <f t="shared" si="38"/>
        <v>1.7894259148804714E-2</v>
      </c>
      <c r="CF33" s="43">
        <f t="shared" si="38"/>
        <v>1.7512954568936534E-2</v>
      </c>
      <c r="CG33" s="43">
        <f t="shared" si="38"/>
        <v>1.7145949176558206E-2</v>
      </c>
      <c r="CH33" s="43">
        <f t="shared" si="38"/>
        <v>1.6792446096810743E-2</v>
      </c>
      <c r="CI33" s="43">
        <f t="shared" si="38"/>
        <v>1.9633337903652404E-2</v>
      </c>
      <c r="CJ33" s="43">
        <f t="shared" si="38"/>
        <v>1.9186883943262512E-2</v>
      </c>
      <c r="CK33" s="43">
        <f t="shared" si="38"/>
        <v>1.8758557378578233E-2</v>
      </c>
      <c r="CL33" s="43">
        <f t="shared" si="38"/>
        <v>1.8347268618776891E-2</v>
      </c>
      <c r="CM33" s="43">
        <f t="shared" si="38"/>
        <v>1.7952013633196762E-2</v>
      </c>
      <c r="CN33" s="43">
        <f t="shared" si="38"/>
        <v>1.7571865714381962E-2</v>
      </c>
      <c r="CO33" s="43">
        <f t="shared" si="38"/>
        <v>1.7205968174724529E-2</v>
      </c>
      <c r="CP33" s="43">
        <f t="shared" si="38"/>
        <v>1.6853527855536843E-2</v>
      </c>
      <c r="CQ33" s="43">
        <f t="shared" si="38"/>
        <v>1.6513809345039654E-2</v>
      </c>
      <c r="CR33" s="43">
        <f t="shared" si="38"/>
        <v>1.6186129816548211E-2</v>
      </c>
      <c r="CS33" s="43">
        <f t="shared" si="38"/>
        <v>1.5869854410607731E-2</v>
      </c>
      <c r="CT33" s="43">
        <f t="shared" si="38"/>
        <v>1.5564392095360313E-2</v>
      </c>
      <c r="CU33" s="26">
        <v>0</v>
      </c>
    </row>
    <row r="34" spans="1:99" ht="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>
        <v>0</v>
      </c>
    </row>
    <row r="35" spans="1:99" ht="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>
        <v>0</v>
      </c>
    </row>
    <row r="36" spans="1:99" ht="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>
        <v>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F319-6ED2-EA4D-A8C5-877A904FEC33}">
  <dimension ref="A1:CX36"/>
  <sheetViews>
    <sheetView showGridLines="0" zoomScaleNormal="100" workbookViewId="0">
      <selection activeCell="P6" sqref="P6"/>
    </sheetView>
  </sheetViews>
  <sheetFormatPr baseColWidth="10" defaultRowHeight="16"/>
  <cols>
    <col min="1" max="1" width="24.140625" style="2" customWidth="1"/>
    <col min="2" max="3" width="11.28515625" style="2" bestFit="1" customWidth="1"/>
    <col min="4" max="5" width="11.42578125" style="2" bestFit="1" customWidth="1"/>
    <col min="6" max="6" width="13" style="2" bestFit="1" customWidth="1"/>
    <col min="7" max="12" width="11.42578125" style="2" bestFit="1" customWidth="1"/>
    <col min="13" max="13" width="12" style="2" customWidth="1"/>
    <col min="14" max="98" width="12.5703125" style="2" bestFit="1" customWidth="1"/>
    <col min="99" max="99" width="11" style="2" bestFit="1" customWidth="1"/>
    <col min="100" max="16384" width="10.7109375" style="2"/>
  </cols>
  <sheetData>
    <row r="1" spans="1:13" ht="17" thickBot="1">
      <c r="A1" s="1" t="s">
        <v>2</v>
      </c>
    </row>
    <row r="2" spans="1:13">
      <c r="E2" s="36" t="s">
        <v>26</v>
      </c>
      <c r="F2" s="35">
        <v>2018</v>
      </c>
      <c r="G2" s="35">
        <v>2019</v>
      </c>
      <c r="H2" s="35">
        <v>2020</v>
      </c>
      <c r="I2" s="35">
        <v>2021</v>
      </c>
      <c r="J2" s="35">
        <v>2022</v>
      </c>
      <c r="K2" s="35">
        <v>2023</v>
      </c>
      <c r="L2" s="35" t="s">
        <v>24</v>
      </c>
      <c r="M2" s="35" t="s">
        <v>25</v>
      </c>
    </row>
    <row r="3" spans="1:13">
      <c r="A3" s="3" t="s">
        <v>3</v>
      </c>
      <c r="B3" s="45">
        <v>20000</v>
      </c>
      <c r="E3" s="2" t="s">
        <v>11</v>
      </c>
      <c r="F3" s="37">
        <f>SUM(C32:N32)</f>
        <v>39000000</v>
      </c>
      <c r="G3" s="37">
        <f>SUM(O32:Z32)</f>
        <v>142583500</v>
      </c>
      <c r="H3" s="37">
        <f>SUM(AA32:AL32)</f>
        <v>317424350</v>
      </c>
      <c r="I3" s="37">
        <f>SUM(AM32:AX32)</f>
        <v>606624610</v>
      </c>
      <c r="J3" s="37">
        <f>SUM(AY32:BJ32)</f>
        <v>1087397182.25</v>
      </c>
      <c r="K3" s="37">
        <f>SUM(BK32:BV32)</f>
        <v>1887431284.0374999</v>
      </c>
      <c r="L3" s="37">
        <f>SUM(BW32:CH32)</f>
        <v>3217730845.3193765</v>
      </c>
      <c r="M3" s="37">
        <f>SUM(CI32:CT32)</f>
        <v>5426800744.1002188</v>
      </c>
    </row>
    <row r="4" spans="1:13">
      <c r="A4" s="3" t="s">
        <v>29</v>
      </c>
      <c r="B4" s="38">
        <v>1.5</v>
      </c>
      <c r="E4" s="2" t="s">
        <v>27</v>
      </c>
      <c r="G4" s="39">
        <f>G3/F3</f>
        <v>3.6559871794871794</v>
      </c>
      <c r="H4" s="39">
        <f>H3/G3</f>
        <v>2.2262348027646959</v>
      </c>
      <c r="I4" s="39">
        <f t="shared" ref="I4:M4" si="0">I3/H3</f>
        <v>1.9110840425443101</v>
      </c>
      <c r="J4" s="39">
        <f t="shared" si="0"/>
        <v>1.7925372039390226</v>
      </c>
      <c r="K4" s="39">
        <f t="shared" si="0"/>
        <v>1.7357331018019566</v>
      </c>
      <c r="L4" s="39">
        <f t="shared" si="0"/>
        <v>1.7048201290995693</v>
      </c>
      <c r="M4" s="39">
        <f t="shared" si="0"/>
        <v>1.686530354766693</v>
      </c>
    </row>
    <row r="5" spans="1:13">
      <c r="A5" s="3" t="s">
        <v>6</v>
      </c>
      <c r="B5" s="46">
        <v>14</v>
      </c>
      <c r="E5" s="2" t="s">
        <v>41</v>
      </c>
      <c r="F5" s="34">
        <f>N31</f>
        <v>300</v>
      </c>
      <c r="G5" s="34">
        <f>Z31</f>
        <v>626.98749999999995</v>
      </c>
      <c r="H5" s="34">
        <f>AL31</f>
        <v>988.18624999999997</v>
      </c>
      <c r="I5" s="34">
        <f>AX31</f>
        <v>1385.504875000001</v>
      </c>
      <c r="J5" s="34">
        <f>BJ31</f>
        <v>1822.5553625000007</v>
      </c>
      <c r="K5" s="34">
        <f>BV31</f>
        <v>2303.3108987500004</v>
      </c>
      <c r="L5" s="34">
        <f>CH31</f>
        <v>2832.141988625001</v>
      </c>
      <c r="M5" s="34">
        <f>CT31</f>
        <v>3413.856187487499</v>
      </c>
    </row>
    <row r="6" spans="1:13">
      <c r="A6" s="3" t="s">
        <v>7</v>
      </c>
      <c r="B6" s="6">
        <v>500000</v>
      </c>
      <c r="E6" s="2" t="s">
        <v>40</v>
      </c>
      <c r="F6" s="34">
        <f>N28</f>
        <v>300</v>
      </c>
      <c r="G6" s="34">
        <f>Z28</f>
        <v>630</v>
      </c>
      <c r="H6" s="34">
        <f>AL28</f>
        <v>993</v>
      </c>
      <c r="I6" s="34">
        <f>AX28</f>
        <v>1392.3000000000011</v>
      </c>
      <c r="J6" s="34">
        <f>BJ28</f>
        <v>1831.5300000000007</v>
      </c>
      <c r="K6" s="34">
        <f>BV28</f>
        <v>2314.6830000000004</v>
      </c>
      <c r="L6" s="34">
        <f>CH28</f>
        <v>2846.1513000000009</v>
      </c>
      <c r="M6" s="34">
        <f>CT28</f>
        <v>3430.7664299999992</v>
      </c>
    </row>
    <row r="7" spans="1:13">
      <c r="A7" s="3" t="s">
        <v>4</v>
      </c>
      <c r="B7" s="47">
        <v>5.0000000000000001E-3</v>
      </c>
      <c r="E7" s="2" t="s">
        <v>9</v>
      </c>
      <c r="F7" s="51">
        <f>N18</f>
        <v>500000</v>
      </c>
      <c r="G7" s="51">
        <f>Z18</f>
        <v>825000.00000000012</v>
      </c>
      <c r="H7" s="51">
        <f>AL18</f>
        <v>1361250.0000000002</v>
      </c>
      <c r="I7" s="51">
        <f>AX18</f>
        <v>2246062.5000000009</v>
      </c>
      <c r="J7" s="51">
        <f>BJ18</f>
        <v>3706003.1250000019</v>
      </c>
      <c r="K7" s="51">
        <f>BV18</f>
        <v>6114905.1562500037</v>
      </c>
      <c r="L7" s="51">
        <f>CH18</f>
        <v>10089593.507812507</v>
      </c>
      <c r="M7" s="51">
        <f>CT18</f>
        <v>16647829.287890637</v>
      </c>
    </row>
    <row r="8" spans="1:13">
      <c r="A8" s="3" t="s">
        <v>5</v>
      </c>
      <c r="B8" s="48">
        <v>1.24</v>
      </c>
      <c r="E8" s="2" t="s">
        <v>44</v>
      </c>
      <c r="F8" s="41">
        <f>F7/$B$12</f>
        <v>0.83333333333333337</v>
      </c>
      <c r="G8" s="41">
        <f t="shared" ref="G8:M8" si="1">G7/$B$12</f>
        <v>1.3750000000000002</v>
      </c>
      <c r="H8" s="41">
        <f t="shared" si="1"/>
        <v>2.2687500000000003</v>
      </c>
      <c r="I8" s="41">
        <f t="shared" si="1"/>
        <v>3.7434375000000015</v>
      </c>
      <c r="J8" s="41">
        <f t="shared" si="1"/>
        <v>6.1766718750000029</v>
      </c>
      <c r="K8" s="41">
        <f t="shared" si="1"/>
        <v>10.191508593750006</v>
      </c>
      <c r="L8" s="41">
        <f t="shared" si="1"/>
        <v>16.815989179687513</v>
      </c>
      <c r="M8" s="41">
        <f t="shared" si="1"/>
        <v>27.746382146484397</v>
      </c>
    </row>
    <row r="9" spans="1:13">
      <c r="A9" s="3" t="s">
        <v>30</v>
      </c>
      <c r="B9" s="48">
        <v>1.1000000000000001</v>
      </c>
      <c r="E9" s="2" t="s">
        <v>47</v>
      </c>
      <c r="F9" s="50">
        <f>N32</f>
        <v>6000000</v>
      </c>
      <c r="G9" s="50">
        <f>Z32</f>
        <v>16798500</v>
      </c>
      <c r="H9" s="50">
        <f>AL32</f>
        <v>34553850</v>
      </c>
      <c r="I9" s="50">
        <f>AX32</f>
        <v>64015785</v>
      </c>
      <c r="J9" s="50">
        <f>BJ32</f>
        <v>113044146</v>
      </c>
      <c r="K9" s="50">
        <f>BV32</f>
        <v>194632726.72500002</v>
      </c>
      <c r="L9" s="50">
        <f>CH32</f>
        <v>330248848.50375021</v>
      </c>
      <c r="M9" s="50">
        <f>CT32</f>
        <v>555343909.37943745</v>
      </c>
    </row>
    <row r="10" spans="1:13">
      <c r="A10" s="3" t="s">
        <v>31</v>
      </c>
      <c r="B10" s="49">
        <v>1</v>
      </c>
      <c r="E10" s="2" t="s">
        <v>48</v>
      </c>
      <c r="F10" s="52">
        <f>F9*12</f>
        <v>72000000</v>
      </c>
      <c r="G10" s="52">
        <f t="shared" ref="G10:M10" si="2">G9*12</f>
        <v>201582000</v>
      </c>
      <c r="H10" s="52">
        <f t="shared" si="2"/>
        <v>414646200</v>
      </c>
      <c r="I10" s="52">
        <f t="shared" si="2"/>
        <v>768189420</v>
      </c>
      <c r="J10" s="52">
        <f t="shared" si="2"/>
        <v>1356529752</v>
      </c>
      <c r="K10" s="52">
        <f t="shared" si="2"/>
        <v>2335592720.7000003</v>
      </c>
      <c r="L10" s="52">
        <f t="shared" si="2"/>
        <v>3962986182.0450025</v>
      </c>
      <c r="M10" s="52">
        <f t="shared" si="2"/>
        <v>6664126912.5532494</v>
      </c>
    </row>
    <row r="11" spans="1:13">
      <c r="A11" s="3" t="s">
        <v>32</v>
      </c>
      <c r="B11" s="6">
        <f>B3*B10</f>
        <v>20000</v>
      </c>
      <c r="E11" s="2" t="s">
        <v>49</v>
      </c>
      <c r="F11" s="52">
        <f>F10*$B$15</f>
        <v>720000000</v>
      </c>
      <c r="G11" s="52">
        <f t="shared" ref="G11:M11" si="3">G10*$B$15</f>
        <v>2015820000</v>
      </c>
      <c r="H11" s="52">
        <f t="shared" si="3"/>
        <v>4146462000</v>
      </c>
      <c r="I11" s="52">
        <f t="shared" si="3"/>
        <v>7681894200</v>
      </c>
      <c r="J11" s="52">
        <f t="shared" si="3"/>
        <v>13565297520</v>
      </c>
      <c r="K11" s="52">
        <f t="shared" si="3"/>
        <v>23355927207.000004</v>
      </c>
      <c r="L11" s="52">
        <f t="shared" si="3"/>
        <v>39629861820.450027</v>
      </c>
      <c r="M11" s="52">
        <f t="shared" si="3"/>
        <v>66641269125.532494</v>
      </c>
    </row>
    <row r="12" spans="1:13">
      <c r="A12" s="3" t="s">
        <v>42</v>
      </c>
      <c r="B12" s="45">
        <v>600000</v>
      </c>
    </row>
    <row r="13" spans="1:13">
      <c r="A13" s="3" t="s">
        <v>45</v>
      </c>
      <c r="B13" s="41">
        <f>B12/B3</f>
        <v>30</v>
      </c>
    </row>
    <row r="14" spans="1:13">
      <c r="A14" s="3" t="s">
        <v>43</v>
      </c>
      <c r="B14" s="44">
        <f>B12/B11</f>
        <v>30</v>
      </c>
    </row>
    <row r="15" spans="1:13">
      <c r="A15" s="3" t="s">
        <v>46</v>
      </c>
      <c r="B15" s="46">
        <v>10</v>
      </c>
    </row>
    <row r="16" spans="1:13">
      <c r="A16" s="3"/>
      <c r="B16" s="46"/>
    </row>
    <row r="17" spans="1:102" s="9" customFormat="1" ht="20">
      <c r="A17" s="11" t="s">
        <v>0</v>
      </c>
      <c r="B17" s="12"/>
      <c r="C17" s="12">
        <v>1</v>
      </c>
      <c r="D17" s="12">
        <v>2</v>
      </c>
      <c r="E17" s="12">
        <v>3</v>
      </c>
      <c r="F17" s="12">
        <v>4</v>
      </c>
      <c r="G17" s="12">
        <v>5</v>
      </c>
      <c r="H17" s="12">
        <v>6</v>
      </c>
      <c r="I17" s="12">
        <v>7</v>
      </c>
      <c r="J17" s="12">
        <v>8</v>
      </c>
      <c r="K17" s="12">
        <v>9</v>
      </c>
      <c r="L17" s="12">
        <v>10</v>
      </c>
      <c r="M17" s="12">
        <v>11</v>
      </c>
      <c r="N17" s="12">
        <v>12</v>
      </c>
      <c r="O17" s="12">
        <v>13</v>
      </c>
      <c r="P17" s="12">
        <v>14</v>
      </c>
      <c r="Q17" s="12">
        <v>15</v>
      </c>
      <c r="R17" s="12">
        <v>16</v>
      </c>
      <c r="S17" s="12">
        <v>17</v>
      </c>
      <c r="T17" s="12">
        <v>18</v>
      </c>
      <c r="U17" s="12">
        <v>19</v>
      </c>
      <c r="V17" s="12">
        <v>20</v>
      </c>
      <c r="W17" s="12">
        <v>21</v>
      </c>
      <c r="X17" s="12">
        <v>22</v>
      </c>
      <c r="Y17" s="12">
        <v>23</v>
      </c>
      <c r="Z17" s="12">
        <v>24</v>
      </c>
      <c r="AA17" s="12">
        <v>25</v>
      </c>
      <c r="AB17" s="12">
        <v>26</v>
      </c>
      <c r="AC17" s="12">
        <v>27</v>
      </c>
      <c r="AD17" s="12">
        <v>28</v>
      </c>
      <c r="AE17" s="12">
        <v>29</v>
      </c>
      <c r="AF17" s="12">
        <v>30</v>
      </c>
      <c r="AG17" s="12">
        <v>31</v>
      </c>
      <c r="AH17" s="12">
        <v>32</v>
      </c>
      <c r="AI17" s="12">
        <v>33</v>
      </c>
      <c r="AJ17" s="12">
        <v>34</v>
      </c>
      <c r="AK17" s="12">
        <v>35</v>
      </c>
      <c r="AL17" s="12">
        <v>36</v>
      </c>
      <c r="AM17" s="12">
        <v>37</v>
      </c>
      <c r="AN17" s="12">
        <v>38</v>
      </c>
      <c r="AO17" s="12">
        <v>39</v>
      </c>
      <c r="AP17" s="12">
        <v>40</v>
      </c>
      <c r="AQ17" s="12">
        <v>41</v>
      </c>
      <c r="AR17" s="12">
        <v>42</v>
      </c>
      <c r="AS17" s="12">
        <v>43</v>
      </c>
      <c r="AT17" s="12">
        <v>44</v>
      </c>
      <c r="AU17" s="12">
        <v>45</v>
      </c>
      <c r="AV17" s="12">
        <v>46</v>
      </c>
      <c r="AW17" s="12">
        <v>47</v>
      </c>
      <c r="AX17" s="12">
        <v>48</v>
      </c>
      <c r="AY17" s="12">
        <v>49</v>
      </c>
      <c r="AZ17" s="12">
        <v>50</v>
      </c>
      <c r="BA17" s="12">
        <v>51</v>
      </c>
      <c r="BB17" s="12">
        <v>52</v>
      </c>
      <c r="BC17" s="12">
        <v>53</v>
      </c>
      <c r="BD17" s="12">
        <v>54</v>
      </c>
      <c r="BE17" s="12">
        <v>55</v>
      </c>
      <c r="BF17" s="12">
        <v>56</v>
      </c>
      <c r="BG17" s="12">
        <v>57</v>
      </c>
      <c r="BH17" s="12">
        <v>58</v>
      </c>
      <c r="BI17" s="12">
        <v>59</v>
      </c>
      <c r="BJ17" s="12">
        <v>60</v>
      </c>
      <c r="BK17" s="12">
        <v>61</v>
      </c>
      <c r="BL17" s="12">
        <v>62</v>
      </c>
      <c r="BM17" s="12">
        <v>63</v>
      </c>
      <c r="BN17" s="12">
        <v>64</v>
      </c>
      <c r="BO17" s="12">
        <v>65</v>
      </c>
      <c r="BP17" s="12">
        <v>66</v>
      </c>
      <c r="BQ17" s="12">
        <v>67</v>
      </c>
      <c r="BR17" s="12">
        <v>68</v>
      </c>
      <c r="BS17" s="12">
        <v>69</v>
      </c>
      <c r="BT17" s="12">
        <v>70</v>
      </c>
      <c r="BU17" s="12">
        <v>71</v>
      </c>
      <c r="BV17" s="12">
        <v>72</v>
      </c>
      <c r="BW17" s="12">
        <v>73</v>
      </c>
      <c r="BX17" s="12">
        <v>74</v>
      </c>
      <c r="BY17" s="12">
        <v>75</v>
      </c>
      <c r="BZ17" s="12">
        <v>76</v>
      </c>
      <c r="CA17" s="12">
        <v>77</v>
      </c>
      <c r="CB17" s="12">
        <v>78</v>
      </c>
      <c r="CC17" s="12">
        <v>79</v>
      </c>
      <c r="CD17" s="12">
        <v>80</v>
      </c>
      <c r="CE17" s="12">
        <v>81</v>
      </c>
      <c r="CF17" s="12">
        <v>82</v>
      </c>
      <c r="CG17" s="12">
        <v>83</v>
      </c>
      <c r="CH17" s="12">
        <v>84</v>
      </c>
      <c r="CI17" s="12">
        <v>85</v>
      </c>
      <c r="CJ17" s="12">
        <v>86</v>
      </c>
      <c r="CK17" s="12">
        <v>87</v>
      </c>
      <c r="CL17" s="12">
        <v>88</v>
      </c>
      <c r="CM17" s="12">
        <v>89</v>
      </c>
      <c r="CN17" s="12">
        <v>90</v>
      </c>
      <c r="CO17" s="12">
        <v>91</v>
      </c>
      <c r="CP17" s="12">
        <v>92</v>
      </c>
      <c r="CQ17" s="12">
        <v>93</v>
      </c>
      <c r="CR17" s="12">
        <v>94</v>
      </c>
      <c r="CS17" s="12">
        <v>95</v>
      </c>
      <c r="CT17" s="12">
        <v>96</v>
      </c>
      <c r="CU17" s="13">
        <v>0</v>
      </c>
    </row>
    <row r="18" spans="1:102" ht="20">
      <c r="A18" s="14" t="s">
        <v>9</v>
      </c>
      <c r="B18" s="15"/>
      <c r="C18" s="15">
        <f>B6</f>
        <v>500000</v>
      </c>
      <c r="D18" s="15">
        <f>C18</f>
        <v>500000</v>
      </c>
      <c r="E18" s="15">
        <f t="shared" ref="E18:T20" si="4">D18</f>
        <v>500000</v>
      </c>
      <c r="F18" s="15">
        <f t="shared" si="4"/>
        <v>500000</v>
      </c>
      <c r="G18" s="15">
        <f t="shared" si="4"/>
        <v>500000</v>
      </c>
      <c r="H18" s="15">
        <f t="shared" si="4"/>
        <v>500000</v>
      </c>
      <c r="I18" s="15">
        <f t="shared" si="4"/>
        <v>500000</v>
      </c>
      <c r="J18" s="15">
        <f t="shared" si="4"/>
        <v>500000</v>
      </c>
      <c r="K18" s="15">
        <f t="shared" si="4"/>
        <v>500000</v>
      </c>
      <c r="L18" s="15">
        <f t="shared" si="4"/>
        <v>500000</v>
      </c>
      <c r="M18" s="15">
        <f t="shared" si="4"/>
        <v>500000</v>
      </c>
      <c r="N18" s="15">
        <f t="shared" si="4"/>
        <v>500000</v>
      </c>
      <c r="O18" s="15">
        <f>O19*O20</f>
        <v>825000.00000000012</v>
      </c>
      <c r="P18" s="15">
        <f t="shared" ref="P18:CA18" si="5">P19*P20</f>
        <v>825000.00000000012</v>
      </c>
      <c r="Q18" s="15">
        <f t="shared" si="5"/>
        <v>825000.00000000012</v>
      </c>
      <c r="R18" s="15">
        <f t="shared" si="5"/>
        <v>825000.00000000012</v>
      </c>
      <c r="S18" s="15">
        <f t="shared" si="5"/>
        <v>825000.00000000012</v>
      </c>
      <c r="T18" s="15">
        <f t="shared" si="5"/>
        <v>825000.00000000012</v>
      </c>
      <c r="U18" s="15">
        <f t="shared" si="5"/>
        <v>825000.00000000012</v>
      </c>
      <c r="V18" s="15">
        <f t="shared" si="5"/>
        <v>825000.00000000012</v>
      </c>
      <c r="W18" s="15">
        <f t="shared" si="5"/>
        <v>825000.00000000012</v>
      </c>
      <c r="X18" s="15">
        <f t="shared" si="5"/>
        <v>825000.00000000012</v>
      </c>
      <c r="Y18" s="15">
        <f t="shared" si="5"/>
        <v>825000.00000000012</v>
      </c>
      <c r="Z18" s="15">
        <f t="shared" si="5"/>
        <v>825000.00000000012</v>
      </c>
      <c r="AA18" s="15">
        <f t="shared" si="5"/>
        <v>1361250.0000000002</v>
      </c>
      <c r="AB18" s="15">
        <f t="shared" si="5"/>
        <v>1361250.0000000002</v>
      </c>
      <c r="AC18" s="15">
        <f t="shared" si="5"/>
        <v>1361250.0000000002</v>
      </c>
      <c r="AD18" s="15">
        <f t="shared" si="5"/>
        <v>1361250.0000000002</v>
      </c>
      <c r="AE18" s="15">
        <f t="shared" si="5"/>
        <v>1361250.0000000002</v>
      </c>
      <c r="AF18" s="15">
        <f t="shared" si="5"/>
        <v>1361250.0000000002</v>
      </c>
      <c r="AG18" s="15">
        <f t="shared" si="5"/>
        <v>1361250.0000000002</v>
      </c>
      <c r="AH18" s="15">
        <f t="shared" si="5"/>
        <v>1361250.0000000002</v>
      </c>
      <c r="AI18" s="15">
        <f t="shared" si="5"/>
        <v>1361250.0000000002</v>
      </c>
      <c r="AJ18" s="15">
        <f t="shared" si="5"/>
        <v>1361250.0000000002</v>
      </c>
      <c r="AK18" s="15">
        <f t="shared" si="5"/>
        <v>1361250.0000000002</v>
      </c>
      <c r="AL18" s="15">
        <f t="shared" si="5"/>
        <v>1361250.0000000002</v>
      </c>
      <c r="AM18" s="15">
        <f t="shared" si="5"/>
        <v>2246062.5000000009</v>
      </c>
      <c r="AN18" s="15">
        <f t="shared" si="5"/>
        <v>2246062.5000000009</v>
      </c>
      <c r="AO18" s="15">
        <f t="shared" si="5"/>
        <v>2246062.5000000009</v>
      </c>
      <c r="AP18" s="15">
        <f t="shared" si="5"/>
        <v>2246062.5000000009</v>
      </c>
      <c r="AQ18" s="15">
        <f t="shared" si="5"/>
        <v>2246062.5000000009</v>
      </c>
      <c r="AR18" s="15">
        <f t="shared" si="5"/>
        <v>2246062.5000000009</v>
      </c>
      <c r="AS18" s="15">
        <f t="shared" si="5"/>
        <v>2246062.5000000009</v>
      </c>
      <c r="AT18" s="15">
        <f t="shared" si="5"/>
        <v>2246062.5000000009</v>
      </c>
      <c r="AU18" s="15">
        <f t="shared" si="5"/>
        <v>2246062.5000000009</v>
      </c>
      <c r="AV18" s="15">
        <f t="shared" si="5"/>
        <v>2246062.5000000009</v>
      </c>
      <c r="AW18" s="15">
        <f t="shared" si="5"/>
        <v>2246062.5000000009</v>
      </c>
      <c r="AX18" s="15">
        <f t="shared" si="5"/>
        <v>2246062.5000000009</v>
      </c>
      <c r="AY18" s="15">
        <f t="shared" si="5"/>
        <v>3706003.1250000019</v>
      </c>
      <c r="AZ18" s="15">
        <f t="shared" si="5"/>
        <v>3706003.1250000019</v>
      </c>
      <c r="BA18" s="15">
        <f t="shared" si="5"/>
        <v>3706003.1250000019</v>
      </c>
      <c r="BB18" s="15">
        <f t="shared" si="5"/>
        <v>3706003.1250000019</v>
      </c>
      <c r="BC18" s="15">
        <f t="shared" si="5"/>
        <v>3706003.1250000019</v>
      </c>
      <c r="BD18" s="15">
        <f t="shared" si="5"/>
        <v>3706003.1250000019</v>
      </c>
      <c r="BE18" s="15">
        <f t="shared" si="5"/>
        <v>3706003.1250000019</v>
      </c>
      <c r="BF18" s="15">
        <f t="shared" si="5"/>
        <v>3706003.1250000019</v>
      </c>
      <c r="BG18" s="15">
        <f t="shared" si="5"/>
        <v>3706003.1250000019</v>
      </c>
      <c r="BH18" s="15">
        <f t="shared" si="5"/>
        <v>3706003.1250000019</v>
      </c>
      <c r="BI18" s="15">
        <f t="shared" si="5"/>
        <v>3706003.1250000019</v>
      </c>
      <c r="BJ18" s="15">
        <f t="shared" si="5"/>
        <v>3706003.1250000019</v>
      </c>
      <c r="BK18" s="15">
        <f t="shared" si="5"/>
        <v>6114905.1562500037</v>
      </c>
      <c r="BL18" s="15">
        <f t="shared" si="5"/>
        <v>6114905.1562500037</v>
      </c>
      <c r="BM18" s="15">
        <f t="shared" si="5"/>
        <v>6114905.1562500037</v>
      </c>
      <c r="BN18" s="15">
        <f t="shared" si="5"/>
        <v>6114905.1562500037</v>
      </c>
      <c r="BO18" s="15">
        <f t="shared" si="5"/>
        <v>6114905.1562500037</v>
      </c>
      <c r="BP18" s="15">
        <f t="shared" si="5"/>
        <v>6114905.1562500037</v>
      </c>
      <c r="BQ18" s="15">
        <f t="shared" si="5"/>
        <v>6114905.1562500037</v>
      </c>
      <c r="BR18" s="15">
        <f t="shared" si="5"/>
        <v>6114905.1562500037</v>
      </c>
      <c r="BS18" s="15">
        <f t="shared" si="5"/>
        <v>6114905.1562500037</v>
      </c>
      <c r="BT18" s="15">
        <f t="shared" si="5"/>
        <v>6114905.1562500037</v>
      </c>
      <c r="BU18" s="15">
        <f t="shared" si="5"/>
        <v>6114905.1562500037</v>
      </c>
      <c r="BV18" s="15">
        <f t="shared" si="5"/>
        <v>6114905.1562500037</v>
      </c>
      <c r="BW18" s="15">
        <f t="shared" si="5"/>
        <v>10089593.507812507</v>
      </c>
      <c r="BX18" s="15">
        <f t="shared" si="5"/>
        <v>10089593.507812507</v>
      </c>
      <c r="BY18" s="15">
        <f t="shared" si="5"/>
        <v>10089593.507812507</v>
      </c>
      <c r="BZ18" s="15">
        <f t="shared" si="5"/>
        <v>10089593.507812507</v>
      </c>
      <c r="CA18" s="15">
        <f t="shared" si="5"/>
        <v>10089593.507812507</v>
      </c>
      <c r="CB18" s="15">
        <f t="shared" ref="CB18:CT18" si="6">CB19*CB20</f>
        <v>10089593.507812507</v>
      </c>
      <c r="CC18" s="15">
        <f t="shared" si="6"/>
        <v>10089593.507812507</v>
      </c>
      <c r="CD18" s="15">
        <f t="shared" si="6"/>
        <v>10089593.507812507</v>
      </c>
      <c r="CE18" s="15">
        <f t="shared" si="6"/>
        <v>10089593.507812507</v>
      </c>
      <c r="CF18" s="15">
        <f t="shared" si="6"/>
        <v>10089593.507812507</v>
      </c>
      <c r="CG18" s="15">
        <f t="shared" si="6"/>
        <v>10089593.507812507</v>
      </c>
      <c r="CH18" s="15">
        <f t="shared" si="6"/>
        <v>10089593.507812507</v>
      </c>
      <c r="CI18" s="15">
        <f t="shared" si="6"/>
        <v>16647829.287890637</v>
      </c>
      <c r="CJ18" s="15">
        <f t="shared" si="6"/>
        <v>16647829.287890637</v>
      </c>
      <c r="CK18" s="15">
        <f t="shared" si="6"/>
        <v>16647829.287890637</v>
      </c>
      <c r="CL18" s="15">
        <f t="shared" si="6"/>
        <v>16647829.287890637</v>
      </c>
      <c r="CM18" s="15">
        <f t="shared" si="6"/>
        <v>16647829.287890637</v>
      </c>
      <c r="CN18" s="15">
        <f t="shared" si="6"/>
        <v>16647829.287890637</v>
      </c>
      <c r="CO18" s="15">
        <f t="shared" si="6"/>
        <v>16647829.287890637</v>
      </c>
      <c r="CP18" s="15">
        <f t="shared" si="6"/>
        <v>16647829.287890637</v>
      </c>
      <c r="CQ18" s="15">
        <f t="shared" si="6"/>
        <v>16647829.287890637</v>
      </c>
      <c r="CR18" s="15">
        <f t="shared" si="6"/>
        <v>16647829.287890637</v>
      </c>
      <c r="CS18" s="15">
        <f t="shared" si="6"/>
        <v>16647829.287890637</v>
      </c>
      <c r="CT18" s="15">
        <f t="shared" si="6"/>
        <v>16647829.287890637</v>
      </c>
      <c r="CU18" s="16">
        <v>0</v>
      </c>
    </row>
    <row r="19" spans="1:102" ht="20">
      <c r="A19" s="17" t="s">
        <v>1</v>
      </c>
      <c r="B19" s="15"/>
      <c r="C19" s="15">
        <f>$B$3</f>
        <v>20000</v>
      </c>
      <c r="D19" s="15">
        <f>C19</f>
        <v>20000</v>
      </c>
      <c r="E19" s="15">
        <f t="shared" si="4"/>
        <v>20000</v>
      </c>
      <c r="F19" s="15">
        <f t="shared" si="4"/>
        <v>20000</v>
      </c>
      <c r="G19" s="15">
        <f t="shared" si="4"/>
        <v>20000</v>
      </c>
      <c r="H19" s="15">
        <f t="shared" si="4"/>
        <v>20000</v>
      </c>
      <c r="I19" s="15">
        <f t="shared" si="4"/>
        <v>20000</v>
      </c>
      <c r="J19" s="15">
        <f t="shared" si="4"/>
        <v>20000</v>
      </c>
      <c r="K19" s="15">
        <f t="shared" si="4"/>
        <v>20000</v>
      </c>
      <c r="L19" s="15">
        <f t="shared" si="4"/>
        <v>20000</v>
      </c>
      <c r="M19" s="15">
        <f t="shared" si="4"/>
        <v>20000</v>
      </c>
      <c r="N19" s="15">
        <f t="shared" si="4"/>
        <v>20000</v>
      </c>
      <c r="O19" s="40">
        <f>N19*$B$4</f>
        <v>30000</v>
      </c>
      <c r="P19" s="15">
        <f t="shared" si="4"/>
        <v>30000</v>
      </c>
      <c r="Q19" s="15">
        <f t="shared" si="4"/>
        <v>30000</v>
      </c>
      <c r="R19" s="15">
        <f t="shared" si="4"/>
        <v>30000</v>
      </c>
      <c r="S19" s="15">
        <f t="shared" si="4"/>
        <v>30000</v>
      </c>
      <c r="T19" s="15">
        <f t="shared" si="4"/>
        <v>30000</v>
      </c>
      <c r="U19" s="15">
        <f t="shared" ref="U19:AJ20" si="7">T19</f>
        <v>30000</v>
      </c>
      <c r="V19" s="15">
        <f t="shared" si="7"/>
        <v>30000</v>
      </c>
      <c r="W19" s="15">
        <f t="shared" si="7"/>
        <v>30000</v>
      </c>
      <c r="X19" s="15">
        <f t="shared" si="7"/>
        <v>30000</v>
      </c>
      <c r="Y19" s="15">
        <f t="shared" si="7"/>
        <v>30000</v>
      </c>
      <c r="Z19" s="15">
        <f t="shared" si="7"/>
        <v>30000</v>
      </c>
      <c r="AA19" s="15">
        <f>Z19*$B$4</f>
        <v>45000</v>
      </c>
      <c r="AB19" s="15">
        <f t="shared" si="7"/>
        <v>45000</v>
      </c>
      <c r="AC19" s="15">
        <f t="shared" si="7"/>
        <v>45000</v>
      </c>
      <c r="AD19" s="15">
        <f t="shared" si="7"/>
        <v>45000</v>
      </c>
      <c r="AE19" s="15">
        <f t="shared" si="7"/>
        <v>45000</v>
      </c>
      <c r="AF19" s="15">
        <f t="shared" si="7"/>
        <v>45000</v>
      </c>
      <c r="AG19" s="15">
        <f t="shared" si="7"/>
        <v>45000</v>
      </c>
      <c r="AH19" s="15">
        <f t="shared" si="7"/>
        <v>45000</v>
      </c>
      <c r="AI19" s="15">
        <f t="shared" si="7"/>
        <v>45000</v>
      </c>
      <c r="AJ19" s="15">
        <f t="shared" si="7"/>
        <v>45000</v>
      </c>
      <c r="AK19" s="15">
        <f t="shared" ref="AK19:AZ20" si="8">AJ19</f>
        <v>45000</v>
      </c>
      <c r="AL19" s="15">
        <f t="shared" si="8"/>
        <v>45000</v>
      </c>
      <c r="AM19" s="15">
        <f>AL19*$B$4</f>
        <v>67500</v>
      </c>
      <c r="AN19" s="15">
        <f t="shared" si="8"/>
        <v>67500</v>
      </c>
      <c r="AO19" s="15">
        <f t="shared" si="8"/>
        <v>67500</v>
      </c>
      <c r="AP19" s="15">
        <f t="shared" si="8"/>
        <v>67500</v>
      </c>
      <c r="AQ19" s="15">
        <f t="shared" si="8"/>
        <v>67500</v>
      </c>
      <c r="AR19" s="15">
        <f t="shared" si="8"/>
        <v>67500</v>
      </c>
      <c r="AS19" s="15">
        <f t="shared" si="8"/>
        <v>67500</v>
      </c>
      <c r="AT19" s="15">
        <f t="shared" si="8"/>
        <v>67500</v>
      </c>
      <c r="AU19" s="15">
        <f t="shared" si="8"/>
        <v>67500</v>
      </c>
      <c r="AV19" s="15">
        <f t="shared" si="8"/>
        <v>67500</v>
      </c>
      <c r="AW19" s="15">
        <f t="shared" si="8"/>
        <v>67500</v>
      </c>
      <c r="AX19" s="15">
        <f t="shared" si="8"/>
        <v>67500</v>
      </c>
      <c r="AY19" s="15">
        <f>AX19*$B$4</f>
        <v>101250</v>
      </c>
      <c r="AZ19" s="15">
        <f t="shared" si="8"/>
        <v>101250</v>
      </c>
      <c r="BA19" s="15">
        <f t="shared" ref="BA19:BP20" si="9">AZ19</f>
        <v>101250</v>
      </c>
      <c r="BB19" s="15">
        <f t="shared" si="9"/>
        <v>101250</v>
      </c>
      <c r="BC19" s="15">
        <f t="shared" si="9"/>
        <v>101250</v>
      </c>
      <c r="BD19" s="15">
        <f t="shared" si="9"/>
        <v>101250</v>
      </c>
      <c r="BE19" s="15">
        <f t="shared" si="9"/>
        <v>101250</v>
      </c>
      <c r="BF19" s="15">
        <f t="shared" si="9"/>
        <v>101250</v>
      </c>
      <c r="BG19" s="15">
        <f t="shared" si="9"/>
        <v>101250</v>
      </c>
      <c r="BH19" s="15">
        <f t="shared" si="9"/>
        <v>101250</v>
      </c>
      <c r="BI19" s="15">
        <f t="shared" si="9"/>
        <v>101250</v>
      </c>
      <c r="BJ19" s="15">
        <f t="shared" si="9"/>
        <v>101250</v>
      </c>
      <c r="BK19" s="15">
        <f>BJ19*$B$4</f>
        <v>151875</v>
      </c>
      <c r="BL19" s="15">
        <f t="shared" si="9"/>
        <v>151875</v>
      </c>
      <c r="BM19" s="15">
        <f t="shared" si="9"/>
        <v>151875</v>
      </c>
      <c r="BN19" s="15">
        <f t="shared" si="9"/>
        <v>151875</v>
      </c>
      <c r="BO19" s="15">
        <f t="shared" si="9"/>
        <v>151875</v>
      </c>
      <c r="BP19" s="15">
        <f t="shared" si="9"/>
        <v>151875</v>
      </c>
      <c r="BQ19" s="15">
        <f t="shared" ref="BQ19:CF20" si="10">BP19</f>
        <v>151875</v>
      </c>
      <c r="BR19" s="15">
        <f t="shared" si="10"/>
        <v>151875</v>
      </c>
      <c r="BS19" s="15">
        <f t="shared" si="10"/>
        <v>151875</v>
      </c>
      <c r="BT19" s="15">
        <f t="shared" si="10"/>
        <v>151875</v>
      </c>
      <c r="BU19" s="15">
        <f t="shared" si="10"/>
        <v>151875</v>
      </c>
      <c r="BV19" s="15">
        <f t="shared" si="10"/>
        <v>151875</v>
      </c>
      <c r="BW19" s="15">
        <f>BV19*$B$4</f>
        <v>227812.5</v>
      </c>
      <c r="BX19" s="15">
        <f t="shared" si="10"/>
        <v>227812.5</v>
      </c>
      <c r="BY19" s="15">
        <f t="shared" si="10"/>
        <v>227812.5</v>
      </c>
      <c r="BZ19" s="15">
        <f t="shared" si="10"/>
        <v>227812.5</v>
      </c>
      <c r="CA19" s="15">
        <f t="shared" si="10"/>
        <v>227812.5</v>
      </c>
      <c r="CB19" s="15">
        <f t="shared" si="10"/>
        <v>227812.5</v>
      </c>
      <c r="CC19" s="15">
        <f t="shared" si="10"/>
        <v>227812.5</v>
      </c>
      <c r="CD19" s="15">
        <f t="shared" si="10"/>
        <v>227812.5</v>
      </c>
      <c r="CE19" s="15">
        <f t="shared" si="10"/>
        <v>227812.5</v>
      </c>
      <c r="CF19" s="15">
        <f t="shared" si="10"/>
        <v>227812.5</v>
      </c>
      <c r="CG19" s="15">
        <f t="shared" ref="CG19:CT20" si="11">CF19</f>
        <v>227812.5</v>
      </c>
      <c r="CH19" s="15">
        <f t="shared" si="11"/>
        <v>227812.5</v>
      </c>
      <c r="CI19" s="15">
        <f>CH19*$B$4</f>
        <v>341718.75</v>
      </c>
      <c r="CJ19" s="15">
        <f t="shared" si="11"/>
        <v>341718.75</v>
      </c>
      <c r="CK19" s="15">
        <f t="shared" si="11"/>
        <v>341718.75</v>
      </c>
      <c r="CL19" s="15">
        <f t="shared" si="11"/>
        <v>341718.75</v>
      </c>
      <c r="CM19" s="15">
        <f t="shared" si="11"/>
        <v>341718.75</v>
      </c>
      <c r="CN19" s="15">
        <f t="shared" si="11"/>
        <v>341718.75</v>
      </c>
      <c r="CO19" s="15">
        <f t="shared" si="11"/>
        <v>341718.75</v>
      </c>
      <c r="CP19" s="15">
        <f t="shared" si="11"/>
        <v>341718.75</v>
      </c>
      <c r="CQ19" s="15">
        <f t="shared" si="11"/>
        <v>341718.75</v>
      </c>
      <c r="CR19" s="15">
        <f t="shared" si="11"/>
        <v>341718.75</v>
      </c>
      <c r="CS19" s="15">
        <f t="shared" si="11"/>
        <v>341718.75</v>
      </c>
      <c r="CT19" s="15">
        <f t="shared" si="11"/>
        <v>341718.75</v>
      </c>
      <c r="CU19" s="15">
        <v>0</v>
      </c>
      <c r="CV19" s="6"/>
      <c r="CW19" s="6"/>
      <c r="CX19" s="6"/>
    </row>
    <row r="20" spans="1:102" ht="20">
      <c r="A20" s="14" t="s">
        <v>33</v>
      </c>
      <c r="B20" s="15"/>
      <c r="C20" s="15">
        <f>C18/C19</f>
        <v>25</v>
      </c>
      <c r="D20" s="15">
        <f t="shared" ref="D20:N20" si="12">D18/D19</f>
        <v>25</v>
      </c>
      <c r="E20" s="15">
        <f t="shared" si="12"/>
        <v>25</v>
      </c>
      <c r="F20" s="15">
        <f t="shared" si="12"/>
        <v>25</v>
      </c>
      <c r="G20" s="15">
        <f t="shared" si="12"/>
        <v>25</v>
      </c>
      <c r="H20" s="15">
        <f t="shared" si="12"/>
        <v>25</v>
      </c>
      <c r="I20" s="15">
        <f t="shared" si="12"/>
        <v>25</v>
      </c>
      <c r="J20" s="15">
        <f t="shared" si="12"/>
        <v>25</v>
      </c>
      <c r="K20" s="15">
        <f t="shared" si="12"/>
        <v>25</v>
      </c>
      <c r="L20" s="15">
        <f t="shared" si="12"/>
        <v>25</v>
      </c>
      <c r="M20" s="15">
        <f t="shared" si="12"/>
        <v>25</v>
      </c>
      <c r="N20" s="15">
        <f t="shared" si="12"/>
        <v>25</v>
      </c>
      <c r="O20" s="40">
        <f>N20*$B$9</f>
        <v>27.500000000000004</v>
      </c>
      <c r="P20" s="15">
        <f>O20</f>
        <v>27.500000000000004</v>
      </c>
      <c r="Q20" s="15">
        <f t="shared" si="4"/>
        <v>27.500000000000004</v>
      </c>
      <c r="R20" s="15">
        <f t="shared" si="4"/>
        <v>27.500000000000004</v>
      </c>
      <c r="S20" s="15">
        <f t="shared" si="4"/>
        <v>27.500000000000004</v>
      </c>
      <c r="T20" s="15">
        <f t="shared" si="4"/>
        <v>27.500000000000004</v>
      </c>
      <c r="U20" s="15">
        <f t="shared" si="7"/>
        <v>27.500000000000004</v>
      </c>
      <c r="V20" s="15">
        <f t="shared" si="7"/>
        <v>27.500000000000004</v>
      </c>
      <c r="W20" s="15">
        <f t="shared" si="7"/>
        <v>27.500000000000004</v>
      </c>
      <c r="X20" s="15">
        <f t="shared" si="7"/>
        <v>27.500000000000004</v>
      </c>
      <c r="Y20" s="15">
        <f t="shared" si="7"/>
        <v>27.500000000000004</v>
      </c>
      <c r="Z20" s="15">
        <f t="shared" si="7"/>
        <v>27.500000000000004</v>
      </c>
      <c r="AA20" s="15">
        <f>Z20*$B$9</f>
        <v>30.250000000000007</v>
      </c>
      <c r="AB20" s="15">
        <f>AA20</f>
        <v>30.250000000000007</v>
      </c>
      <c r="AC20" s="15">
        <f t="shared" si="7"/>
        <v>30.250000000000007</v>
      </c>
      <c r="AD20" s="15">
        <f t="shared" si="7"/>
        <v>30.250000000000007</v>
      </c>
      <c r="AE20" s="15">
        <f t="shared" si="7"/>
        <v>30.250000000000007</v>
      </c>
      <c r="AF20" s="15">
        <f t="shared" si="7"/>
        <v>30.250000000000007</v>
      </c>
      <c r="AG20" s="15">
        <f t="shared" si="7"/>
        <v>30.250000000000007</v>
      </c>
      <c r="AH20" s="15">
        <f t="shared" si="7"/>
        <v>30.250000000000007</v>
      </c>
      <c r="AI20" s="15">
        <f t="shared" si="7"/>
        <v>30.250000000000007</v>
      </c>
      <c r="AJ20" s="15">
        <f t="shared" si="7"/>
        <v>30.250000000000007</v>
      </c>
      <c r="AK20" s="15">
        <f t="shared" si="8"/>
        <v>30.250000000000007</v>
      </c>
      <c r="AL20" s="15">
        <f t="shared" si="8"/>
        <v>30.250000000000007</v>
      </c>
      <c r="AM20" s="15">
        <f>AL20*$B$9</f>
        <v>33.275000000000013</v>
      </c>
      <c r="AN20" s="15">
        <f>AM20</f>
        <v>33.275000000000013</v>
      </c>
      <c r="AO20" s="15">
        <f t="shared" si="8"/>
        <v>33.275000000000013</v>
      </c>
      <c r="AP20" s="15">
        <f t="shared" si="8"/>
        <v>33.275000000000013</v>
      </c>
      <c r="AQ20" s="15">
        <f t="shared" si="8"/>
        <v>33.275000000000013</v>
      </c>
      <c r="AR20" s="15">
        <f t="shared" si="8"/>
        <v>33.275000000000013</v>
      </c>
      <c r="AS20" s="15">
        <f t="shared" si="8"/>
        <v>33.275000000000013</v>
      </c>
      <c r="AT20" s="15">
        <f t="shared" si="8"/>
        <v>33.275000000000013</v>
      </c>
      <c r="AU20" s="15">
        <f t="shared" si="8"/>
        <v>33.275000000000013</v>
      </c>
      <c r="AV20" s="15">
        <f t="shared" si="8"/>
        <v>33.275000000000013</v>
      </c>
      <c r="AW20" s="15">
        <f t="shared" si="8"/>
        <v>33.275000000000013</v>
      </c>
      <c r="AX20" s="15">
        <f t="shared" si="8"/>
        <v>33.275000000000013</v>
      </c>
      <c r="AY20" s="15">
        <f>AX20*$B$9</f>
        <v>36.60250000000002</v>
      </c>
      <c r="AZ20" s="15">
        <f>AY20</f>
        <v>36.60250000000002</v>
      </c>
      <c r="BA20" s="15">
        <f t="shared" si="9"/>
        <v>36.60250000000002</v>
      </c>
      <c r="BB20" s="15">
        <f t="shared" si="9"/>
        <v>36.60250000000002</v>
      </c>
      <c r="BC20" s="15">
        <f t="shared" si="9"/>
        <v>36.60250000000002</v>
      </c>
      <c r="BD20" s="15">
        <f t="shared" si="9"/>
        <v>36.60250000000002</v>
      </c>
      <c r="BE20" s="15">
        <f t="shared" si="9"/>
        <v>36.60250000000002</v>
      </c>
      <c r="BF20" s="15">
        <f t="shared" si="9"/>
        <v>36.60250000000002</v>
      </c>
      <c r="BG20" s="15">
        <f t="shared" si="9"/>
        <v>36.60250000000002</v>
      </c>
      <c r="BH20" s="15">
        <f t="shared" si="9"/>
        <v>36.60250000000002</v>
      </c>
      <c r="BI20" s="15">
        <f t="shared" si="9"/>
        <v>36.60250000000002</v>
      </c>
      <c r="BJ20" s="15">
        <f t="shared" si="9"/>
        <v>36.60250000000002</v>
      </c>
      <c r="BK20" s="15">
        <f>BJ20*$B$9</f>
        <v>40.262750000000025</v>
      </c>
      <c r="BL20" s="15">
        <f>BK20</f>
        <v>40.262750000000025</v>
      </c>
      <c r="BM20" s="15">
        <f t="shared" si="9"/>
        <v>40.262750000000025</v>
      </c>
      <c r="BN20" s="15">
        <f t="shared" si="9"/>
        <v>40.262750000000025</v>
      </c>
      <c r="BO20" s="15">
        <f t="shared" si="9"/>
        <v>40.262750000000025</v>
      </c>
      <c r="BP20" s="15">
        <f t="shared" si="9"/>
        <v>40.262750000000025</v>
      </c>
      <c r="BQ20" s="15">
        <f t="shared" si="10"/>
        <v>40.262750000000025</v>
      </c>
      <c r="BR20" s="15">
        <f t="shared" si="10"/>
        <v>40.262750000000025</v>
      </c>
      <c r="BS20" s="15">
        <f t="shared" si="10"/>
        <v>40.262750000000025</v>
      </c>
      <c r="BT20" s="15">
        <f t="shared" si="10"/>
        <v>40.262750000000025</v>
      </c>
      <c r="BU20" s="15">
        <f t="shared" si="10"/>
        <v>40.262750000000025</v>
      </c>
      <c r="BV20" s="15">
        <f t="shared" si="10"/>
        <v>40.262750000000025</v>
      </c>
      <c r="BW20" s="15">
        <f>BV20*$B$9</f>
        <v>44.289025000000031</v>
      </c>
      <c r="BX20" s="15">
        <f>BW20</f>
        <v>44.289025000000031</v>
      </c>
      <c r="BY20" s="15">
        <f t="shared" si="10"/>
        <v>44.289025000000031</v>
      </c>
      <c r="BZ20" s="15">
        <f t="shared" si="10"/>
        <v>44.289025000000031</v>
      </c>
      <c r="CA20" s="15">
        <f t="shared" si="10"/>
        <v>44.289025000000031</v>
      </c>
      <c r="CB20" s="15">
        <f t="shared" si="10"/>
        <v>44.289025000000031</v>
      </c>
      <c r="CC20" s="15">
        <f t="shared" si="10"/>
        <v>44.289025000000031</v>
      </c>
      <c r="CD20" s="15">
        <f t="shared" si="10"/>
        <v>44.289025000000031</v>
      </c>
      <c r="CE20" s="15">
        <f t="shared" si="10"/>
        <v>44.289025000000031</v>
      </c>
      <c r="CF20" s="15">
        <f t="shared" si="10"/>
        <v>44.289025000000031</v>
      </c>
      <c r="CG20" s="15">
        <f t="shared" si="11"/>
        <v>44.289025000000031</v>
      </c>
      <c r="CH20" s="15">
        <f t="shared" si="11"/>
        <v>44.289025000000031</v>
      </c>
      <c r="CI20" s="15">
        <f>CH20*$B$9</f>
        <v>48.717927500000037</v>
      </c>
      <c r="CJ20" s="15">
        <f>CI20</f>
        <v>48.717927500000037</v>
      </c>
      <c r="CK20" s="15">
        <f t="shared" si="11"/>
        <v>48.717927500000037</v>
      </c>
      <c r="CL20" s="15">
        <f t="shared" si="11"/>
        <v>48.717927500000037</v>
      </c>
      <c r="CM20" s="15">
        <f t="shared" si="11"/>
        <v>48.717927500000037</v>
      </c>
      <c r="CN20" s="15">
        <f t="shared" si="11"/>
        <v>48.717927500000037</v>
      </c>
      <c r="CO20" s="15">
        <f t="shared" si="11"/>
        <v>48.717927500000037</v>
      </c>
      <c r="CP20" s="15">
        <f t="shared" si="11"/>
        <v>48.717927500000037</v>
      </c>
      <c r="CQ20" s="15">
        <f t="shared" si="11"/>
        <v>48.717927500000037</v>
      </c>
      <c r="CR20" s="15">
        <f t="shared" si="11"/>
        <v>48.717927500000037</v>
      </c>
      <c r="CS20" s="15">
        <f t="shared" si="11"/>
        <v>48.717927500000037</v>
      </c>
      <c r="CT20" s="15">
        <f t="shared" si="11"/>
        <v>48.717927500000037</v>
      </c>
      <c r="CU20" s="16">
        <v>0</v>
      </c>
    </row>
    <row r="21" spans="1:102" ht="20">
      <c r="A21" s="14" t="s">
        <v>34</v>
      </c>
      <c r="B21" s="15"/>
      <c r="C21" s="15">
        <f>C20/$B$10</f>
        <v>25</v>
      </c>
      <c r="D21" s="15">
        <f t="shared" ref="D21:BO21" si="13">D20/$B$10</f>
        <v>25</v>
      </c>
      <c r="E21" s="15">
        <f t="shared" si="13"/>
        <v>25</v>
      </c>
      <c r="F21" s="15">
        <f t="shared" si="13"/>
        <v>25</v>
      </c>
      <c r="G21" s="15">
        <f t="shared" si="13"/>
        <v>25</v>
      </c>
      <c r="H21" s="15">
        <f t="shared" si="13"/>
        <v>25</v>
      </c>
      <c r="I21" s="15">
        <f t="shared" si="13"/>
        <v>25</v>
      </c>
      <c r="J21" s="15">
        <f t="shared" si="13"/>
        <v>25</v>
      </c>
      <c r="K21" s="15">
        <f t="shared" si="13"/>
        <v>25</v>
      </c>
      <c r="L21" s="15">
        <f t="shared" si="13"/>
        <v>25</v>
      </c>
      <c r="M21" s="15">
        <f t="shared" si="13"/>
        <v>25</v>
      </c>
      <c r="N21" s="15">
        <f t="shared" si="13"/>
        <v>25</v>
      </c>
      <c r="O21" s="15">
        <f t="shared" si="13"/>
        <v>27.500000000000004</v>
      </c>
      <c r="P21" s="15">
        <f t="shared" si="13"/>
        <v>27.500000000000004</v>
      </c>
      <c r="Q21" s="15">
        <f t="shared" si="13"/>
        <v>27.500000000000004</v>
      </c>
      <c r="R21" s="15">
        <f t="shared" si="13"/>
        <v>27.500000000000004</v>
      </c>
      <c r="S21" s="15">
        <f t="shared" si="13"/>
        <v>27.500000000000004</v>
      </c>
      <c r="T21" s="15">
        <f t="shared" si="13"/>
        <v>27.500000000000004</v>
      </c>
      <c r="U21" s="15">
        <f t="shared" si="13"/>
        <v>27.500000000000004</v>
      </c>
      <c r="V21" s="15">
        <f t="shared" si="13"/>
        <v>27.500000000000004</v>
      </c>
      <c r="W21" s="15">
        <f t="shared" si="13"/>
        <v>27.500000000000004</v>
      </c>
      <c r="X21" s="15">
        <f t="shared" si="13"/>
        <v>27.500000000000004</v>
      </c>
      <c r="Y21" s="15">
        <f t="shared" si="13"/>
        <v>27.500000000000004</v>
      </c>
      <c r="Z21" s="15">
        <f t="shared" si="13"/>
        <v>27.500000000000004</v>
      </c>
      <c r="AA21" s="15">
        <f t="shared" si="13"/>
        <v>30.250000000000007</v>
      </c>
      <c r="AB21" s="15">
        <f t="shared" si="13"/>
        <v>30.250000000000007</v>
      </c>
      <c r="AC21" s="15">
        <f t="shared" si="13"/>
        <v>30.250000000000007</v>
      </c>
      <c r="AD21" s="15">
        <f t="shared" si="13"/>
        <v>30.250000000000007</v>
      </c>
      <c r="AE21" s="15">
        <f t="shared" si="13"/>
        <v>30.250000000000007</v>
      </c>
      <c r="AF21" s="15">
        <f t="shared" si="13"/>
        <v>30.250000000000007</v>
      </c>
      <c r="AG21" s="15">
        <f t="shared" si="13"/>
        <v>30.250000000000007</v>
      </c>
      <c r="AH21" s="15">
        <f t="shared" si="13"/>
        <v>30.250000000000007</v>
      </c>
      <c r="AI21" s="15">
        <f t="shared" si="13"/>
        <v>30.250000000000007</v>
      </c>
      <c r="AJ21" s="15">
        <f t="shared" si="13"/>
        <v>30.250000000000007</v>
      </c>
      <c r="AK21" s="15">
        <f t="shared" si="13"/>
        <v>30.250000000000007</v>
      </c>
      <c r="AL21" s="15">
        <f t="shared" si="13"/>
        <v>30.250000000000007</v>
      </c>
      <c r="AM21" s="15">
        <f t="shared" si="13"/>
        <v>33.275000000000013</v>
      </c>
      <c r="AN21" s="15">
        <f t="shared" si="13"/>
        <v>33.275000000000013</v>
      </c>
      <c r="AO21" s="15">
        <f t="shared" si="13"/>
        <v>33.275000000000013</v>
      </c>
      <c r="AP21" s="15">
        <f t="shared" si="13"/>
        <v>33.275000000000013</v>
      </c>
      <c r="AQ21" s="15">
        <f t="shared" si="13"/>
        <v>33.275000000000013</v>
      </c>
      <c r="AR21" s="15">
        <f t="shared" si="13"/>
        <v>33.275000000000013</v>
      </c>
      <c r="AS21" s="15">
        <f t="shared" si="13"/>
        <v>33.275000000000013</v>
      </c>
      <c r="AT21" s="15">
        <f t="shared" si="13"/>
        <v>33.275000000000013</v>
      </c>
      <c r="AU21" s="15">
        <f t="shared" si="13"/>
        <v>33.275000000000013</v>
      </c>
      <c r="AV21" s="15">
        <f t="shared" si="13"/>
        <v>33.275000000000013</v>
      </c>
      <c r="AW21" s="15">
        <f t="shared" si="13"/>
        <v>33.275000000000013</v>
      </c>
      <c r="AX21" s="15">
        <f t="shared" si="13"/>
        <v>33.275000000000013</v>
      </c>
      <c r="AY21" s="15">
        <f t="shared" si="13"/>
        <v>36.60250000000002</v>
      </c>
      <c r="AZ21" s="15">
        <f t="shared" si="13"/>
        <v>36.60250000000002</v>
      </c>
      <c r="BA21" s="15">
        <f t="shared" si="13"/>
        <v>36.60250000000002</v>
      </c>
      <c r="BB21" s="15">
        <f t="shared" si="13"/>
        <v>36.60250000000002</v>
      </c>
      <c r="BC21" s="15">
        <f t="shared" si="13"/>
        <v>36.60250000000002</v>
      </c>
      <c r="BD21" s="15">
        <f t="shared" si="13"/>
        <v>36.60250000000002</v>
      </c>
      <c r="BE21" s="15">
        <f t="shared" si="13"/>
        <v>36.60250000000002</v>
      </c>
      <c r="BF21" s="15">
        <f t="shared" si="13"/>
        <v>36.60250000000002</v>
      </c>
      <c r="BG21" s="15">
        <f t="shared" si="13"/>
        <v>36.60250000000002</v>
      </c>
      <c r="BH21" s="15">
        <f t="shared" si="13"/>
        <v>36.60250000000002</v>
      </c>
      <c r="BI21" s="15">
        <f t="shared" si="13"/>
        <v>36.60250000000002</v>
      </c>
      <c r="BJ21" s="15">
        <f t="shared" si="13"/>
        <v>36.60250000000002</v>
      </c>
      <c r="BK21" s="15">
        <f t="shared" si="13"/>
        <v>40.262750000000025</v>
      </c>
      <c r="BL21" s="15">
        <f t="shared" si="13"/>
        <v>40.262750000000025</v>
      </c>
      <c r="BM21" s="15">
        <f t="shared" si="13"/>
        <v>40.262750000000025</v>
      </c>
      <c r="BN21" s="15">
        <f t="shared" si="13"/>
        <v>40.262750000000025</v>
      </c>
      <c r="BO21" s="15">
        <f t="shared" si="13"/>
        <v>40.262750000000025</v>
      </c>
      <c r="BP21" s="15">
        <f t="shared" ref="BP21:CT21" si="14">BP20/$B$10</f>
        <v>40.262750000000025</v>
      </c>
      <c r="BQ21" s="15">
        <f t="shared" si="14"/>
        <v>40.262750000000025</v>
      </c>
      <c r="BR21" s="15">
        <f t="shared" si="14"/>
        <v>40.262750000000025</v>
      </c>
      <c r="BS21" s="15">
        <f t="shared" si="14"/>
        <v>40.262750000000025</v>
      </c>
      <c r="BT21" s="15">
        <f t="shared" si="14"/>
        <v>40.262750000000025</v>
      </c>
      <c r="BU21" s="15">
        <f t="shared" si="14"/>
        <v>40.262750000000025</v>
      </c>
      <c r="BV21" s="15">
        <f t="shared" si="14"/>
        <v>40.262750000000025</v>
      </c>
      <c r="BW21" s="15">
        <f t="shared" si="14"/>
        <v>44.289025000000031</v>
      </c>
      <c r="BX21" s="15">
        <f t="shared" si="14"/>
        <v>44.289025000000031</v>
      </c>
      <c r="BY21" s="15">
        <f t="shared" si="14"/>
        <v>44.289025000000031</v>
      </c>
      <c r="BZ21" s="15">
        <f t="shared" si="14"/>
        <v>44.289025000000031</v>
      </c>
      <c r="CA21" s="15">
        <f t="shared" si="14"/>
        <v>44.289025000000031</v>
      </c>
      <c r="CB21" s="15">
        <f t="shared" si="14"/>
        <v>44.289025000000031</v>
      </c>
      <c r="CC21" s="15">
        <f t="shared" si="14"/>
        <v>44.289025000000031</v>
      </c>
      <c r="CD21" s="15">
        <f t="shared" si="14"/>
        <v>44.289025000000031</v>
      </c>
      <c r="CE21" s="15">
        <f t="shared" si="14"/>
        <v>44.289025000000031</v>
      </c>
      <c r="CF21" s="15">
        <f t="shared" si="14"/>
        <v>44.289025000000031</v>
      </c>
      <c r="CG21" s="15">
        <f t="shared" si="14"/>
        <v>44.289025000000031</v>
      </c>
      <c r="CH21" s="15">
        <f t="shared" si="14"/>
        <v>44.289025000000031</v>
      </c>
      <c r="CI21" s="15">
        <f t="shared" si="14"/>
        <v>48.717927500000037</v>
      </c>
      <c r="CJ21" s="15">
        <f t="shared" si="14"/>
        <v>48.717927500000037</v>
      </c>
      <c r="CK21" s="15">
        <f t="shared" si="14"/>
        <v>48.717927500000037</v>
      </c>
      <c r="CL21" s="15">
        <f t="shared" si="14"/>
        <v>48.717927500000037</v>
      </c>
      <c r="CM21" s="15">
        <f t="shared" si="14"/>
        <v>48.717927500000037</v>
      </c>
      <c r="CN21" s="15">
        <f t="shared" si="14"/>
        <v>48.717927500000037</v>
      </c>
      <c r="CO21" s="15">
        <f t="shared" si="14"/>
        <v>48.717927500000037</v>
      </c>
      <c r="CP21" s="15">
        <f t="shared" si="14"/>
        <v>48.717927500000037</v>
      </c>
      <c r="CQ21" s="15">
        <f t="shared" si="14"/>
        <v>48.717927500000037</v>
      </c>
      <c r="CR21" s="15">
        <f t="shared" si="14"/>
        <v>48.717927500000037</v>
      </c>
      <c r="CS21" s="15">
        <f t="shared" si="14"/>
        <v>48.717927500000037</v>
      </c>
      <c r="CT21" s="15">
        <f t="shared" si="14"/>
        <v>48.717927500000037</v>
      </c>
      <c r="CU21" s="16">
        <v>0</v>
      </c>
    </row>
    <row r="22" spans="1:102" ht="20">
      <c r="A22" s="18" t="s">
        <v>18</v>
      </c>
      <c r="B22" s="19"/>
      <c r="C22" s="19">
        <f>C18</f>
        <v>500000</v>
      </c>
      <c r="D22" s="19">
        <f>C22+D18</f>
        <v>1000000</v>
      </c>
      <c r="E22" s="19">
        <f t="shared" ref="E22:BP22" si="15">D22+E18</f>
        <v>1500000</v>
      </c>
      <c r="F22" s="19">
        <f t="shared" si="15"/>
        <v>2000000</v>
      </c>
      <c r="G22" s="19">
        <f t="shared" si="15"/>
        <v>2500000</v>
      </c>
      <c r="H22" s="19">
        <f t="shared" si="15"/>
        <v>3000000</v>
      </c>
      <c r="I22" s="19">
        <f t="shared" si="15"/>
        <v>3500000</v>
      </c>
      <c r="J22" s="19">
        <f t="shared" si="15"/>
        <v>4000000</v>
      </c>
      <c r="K22" s="19">
        <f t="shared" si="15"/>
        <v>4500000</v>
      </c>
      <c r="L22" s="19">
        <f t="shared" si="15"/>
        <v>5000000</v>
      </c>
      <c r="M22" s="19">
        <f t="shared" si="15"/>
        <v>5500000</v>
      </c>
      <c r="N22" s="19">
        <f t="shared" si="15"/>
        <v>6000000</v>
      </c>
      <c r="O22" s="19">
        <f t="shared" si="15"/>
        <v>6825000</v>
      </c>
      <c r="P22" s="19">
        <f t="shared" si="15"/>
        <v>7650000</v>
      </c>
      <c r="Q22" s="19">
        <f t="shared" si="15"/>
        <v>8475000</v>
      </c>
      <c r="R22" s="19">
        <f t="shared" si="15"/>
        <v>9300000</v>
      </c>
      <c r="S22" s="19">
        <f t="shared" si="15"/>
        <v>10125000</v>
      </c>
      <c r="T22" s="19">
        <f t="shared" si="15"/>
        <v>10950000</v>
      </c>
      <c r="U22" s="19">
        <f t="shared" si="15"/>
        <v>11775000</v>
      </c>
      <c r="V22" s="19">
        <f t="shared" si="15"/>
        <v>12600000</v>
      </c>
      <c r="W22" s="19">
        <f t="shared" si="15"/>
        <v>13425000</v>
      </c>
      <c r="X22" s="19">
        <f t="shared" si="15"/>
        <v>14250000</v>
      </c>
      <c r="Y22" s="19">
        <f t="shared" si="15"/>
        <v>15075000</v>
      </c>
      <c r="Z22" s="19">
        <f t="shared" si="15"/>
        <v>15900000</v>
      </c>
      <c r="AA22" s="19">
        <f t="shared" si="15"/>
        <v>17261250</v>
      </c>
      <c r="AB22" s="19">
        <f t="shared" si="15"/>
        <v>18622500</v>
      </c>
      <c r="AC22" s="19">
        <f t="shared" si="15"/>
        <v>19983750</v>
      </c>
      <c r="AD22" s="19">
        <f t="shared" si="15"/>
        <v>21345000</v>
      </c>
      <c r="AE22" s="19">
        <f t="shared" si="15"/>
        <v>22706250</v>
      </c>
      <c r="AF22" s="19">
        <f t="shared" si="15"/>
        <v>24067500</v>
      </c>
      <c r="AG22" s="19">
        <f t="shared" si="15"/>
        <v>25428750</v>
      </c>
      <c r="AH22" s="19">
        <f t="shared" si="15"/>
        <v>26790000</v>
      </c>
      <c r="AI22" s="19">
        <f t="shared" si="15"/>
        <v>28151250</v>
      </c>
      <c r="AJ22" s="19">
        <f t="shared" si="15"/>
        <v>29512500</v>
      </c>
      <c r="AK22" s="19">
        <f t="shared" si="15"/>
        <v>30873750</v>
      </c>
      <c r="AL22" s="19">
        <f t="shared" si="15"/>
        <v>32235000</v>
      </c>
      <c r="AM22" s="19">
        <f t="shared" si="15"/>
        <v>34481062.5</v>
      </c>
      <c r="AN22" s="19">
        <f t="shared" si="15"/>
        <v>36727125</v>
      </c>
      <c r="AO22" s="19">
        <f t="shared" si="15"/>
        <v>38973187.5</v>
      </c>
      <c r="AP22" s="19">
        <f t="shared" si="15"/>
        <v>41219250</v>
      </c>
      <c r="AQ22" s="19">
        <f t="shared" si="15"/>
        <v>43465312.5</v>
      </c>
      <c r="AR22" s="19">
        <f t="shared" si="15"/>
        <v>45711375</v>
      </c>
      <c r="AS22" s="19">
        <f t="shared" si="15"/>
        <v>47957437.5</v>
      </c>
      <c r="AT22" s="19">
        <f t="shared" si="15"/>
        <v>50203500</v>
      </c>
      <c r="AU22" s="19">
        <f t="shared" si="15"/>
        <v>52449562.5</v>
      </c>
      <c r="AV22" s="19">
        <f t="shared" si="15"/>
        <v>54695625</v>
      </c>
      <c r="AW22" s="19">
        <f t="shared" si="15"/>
        <v>56941687.5</v>
      </c>
      <c r="AX22" s="19">
        <f t="shared" si="15"/>
        <v>59187750</v>
      </c>
      <c r="AY22" s="19">
        <f t="shared" si="15"/>
        <v>62893753.125</v>
      </c>
      <c r="AZ22" s="19">
        <f t="shared" si="15"/>
        <v>66599756.25</v>
      </c>
      <c r="BA22" s="19">
        <f t="shared" si="15"/>
        <v>70305759.375</v>
      </c>
      <c r="BB22" s="19">
        <f t="shared" si="15"/>
        <v>74011762.5</v>
      </c>
      <c r="BC22" s="19">
        <f t="shared" si="15"/>
        <v>77717765.625</v>
      </c>
      <c r="BD22" s="19">
        <f t="shared" si="15"/>
        <v>81423768.75</v>
      </c>
      <c r="BE22" s="19">
        <f t="shared" si="15"/>
        <v>85129771.875</v>
      </c>
      <c r="BF22" s="19">
        <f t="shared" si="15"/>
        <v>88835775</v>
      </c>
      <c r="BG22" s="19">
        <f t="shared" si="15"/>
        <v>92541778.125</v>
      </c>
      <c r="BH22" s="19">
        <f t="shared" si="15"/>
        <v>96247781.25</v>
      </c>
      <c r="BI22" s="19">
        <f t="shared" si="15"/>
        <v>99953784.375</v>
      </c>
      <c r="BJ22" s="19">
        <f t="shared" si="15"/>
        <v>103659787.5</v>
      </c>
      <c r="BK22" s="19">
        <f t="shared" si="15"/>
        <v>109774692.65625</v>
      </c>
      <c r="BL22" s="19">
        <f t="shared" si="15"/>
        <v>115889597.8125</v>
      </c>
      <c r="BM22" s="19">
        <f t="shared" si="15"/>
        <v>122004502.96875</v>
      </c>
      <c r="BN22" s="19">
        <f t="shared" si="15"/>
        <v>128119408.125</v>
      </c>
      <c r="BO22" s="19">
        <f t="shared" si="15"/>
        <v>134234313.28125</v>
      </c>
      <c r="BP22" s="19">
        <f t="shared" si="15"/>
        <v>140349218.4375</v>
      </c>
      <c r="BQ22" s="19">
        <f t="shared" ref="BQ22:CT22" si="16">BP22+BQ18</f>
        <v>146464123.59375</v>
      </c>
      <c r="BR22" s="19">
        <f t="shared" si="16"/>
        <v>152579028.75</v>
      </c>
      <c r="BS22" s="19">
        <f t="shared" si="16"/>
        <v>158693933.90625</v>
      </c>
      <c r="BT22" s="19">
        <f t="shared" si="16"/>
        <v>164808839.0625</v>
      </c>
      <c r="BU22" s="19">
        <f t="shared" si="16"/>
        <v>170923744.21875</v>
      </c>
      <c r="BV22" s="19">
        <f t="shared" si="16"/>
        <v>177038649.375</v>
      </c>
      <c r="BW22" s="19">
        <f t="shared" si="16"/>
        <v>187128242.8828125</v>
      </c>
      <c r="BX22" s="19">
        <f t="shared" si="16"/>
        <v>197217836.390625</v>
      </c>
      <c r="BY22" s="19">
        <f t="shared" si="16"/>
        <v>207307429.8984375</v>
      </c>
      <c r="BZ22" s="19">
        <f t="shared" si="16"/>
        <v>217397023.40625</v>
      </c>
      <c r="CA22" s="19">
        <f t="shared" si="16"/>
        <v>227486616.9140625</v>
      </c>
      <c r="CB22" s="19">
        <f t="shared" si="16"/>
        <v>237576210.421875</v>
      </c>
      <c r="CC22" s="19">
        <f t="shared" si="16"/>
        <v>247665803.9296875</v>
      </c>
      <c r="CD22" s="19">
        <f t="shared" si="16"/>
        <v>257755397.4375</v>
      </c>
      <c r="CE22" s="19">
        <f t="shared" si="16"/>
        <v>267844990.9453125</v>
      </c>
      <c r="CF22" s="19">
        <f t="shared" si="16"/>
        <v>277934584.453125</v>
      </c>
      <c r="CG22" s="19">
        <f t="shared" si="16"/>
        <v>288024177.9609375</v>
      </c>
      <c r="CH22" s="19">
        <f t="shared" si="16"/>
        <v>298113771.46875</v>
      </c>
      <c r="CI22" s="19">
        <f t="shared" si="16"/>
        <v>314761600.75664061</v>
      </c>
      <c r="CJ22" s="19">
        <f t="shared" si="16"/>
        <v>331409430.04453123</v>
      </c>
      <c r="CK22" s="19">
        <f t="shared" si="16"/>
        <v>348057259.33242184</v>
      </c>
      <c r="CL22" s="19">
        <f t="shared" si="16"/>
        <v>364705088.62031245</v>
      </c>
      <c r="CM22" s="19">
        <f t="shared" si="16"/>
        <v>381352917.90820307</v>
      </c>
      <c r="CN22" s="19">
        <f t="shared" si="16"/>
        <v>398000747.19609368</v>
      </c>
      <c r="CO22" s="19">
        <f t="shared" si="16"/>
        <v>414648576.48398429</v>
      </c>
      <c r="CP22" s="19">
        <f t="shared" si="16"/>
        <v>431296405.7718749</v>
      </c>
      <c r="CQ22" s="19">
        <f t="shared" si="16"/>
        <v>447944235.05976552</v>
      </c>
      <c r="CR22" s="19">
        <f t="shared" si="16"/>
        <v>464592064.34765613</v>
      </c>
      <c r="CS22" s="19">
        <f t="shared" si="16"/>
        <v>481239893.63554674</v>
      </c>
      <c r="CT22" s="19">
        <f t="shared" si="16"/>
        <v>497887722.92343736</v>
      </c>
      <c r="CU22" s="16">
        <v>0</v>
      </c>
    </row>
    <row r="23" spans="1:102" ht="20">
      <c r="A23" s="20" t="s">
        <v>10</v>
      </c>
      <c r="B23" s="21"/>
      <c r="C23" s="22" t="s">
        <v>8</v>
      </c>
      <c r="D23" s="22">
        <f>D22/C22-1</f>
        <v>1</v>
      </c>
      <c r="E23" s="22">
        <f>E22/D22-1</f>
        <v>0.5</v>
      </c>
      <c r="F23" s="22">
        <f t="shared" ref="F23:BQ23" si="17">F22/E22-1</f>
        <v>0.33333333333333326</v>
      </c>
      <c r="G23" s="22">
        <f t="shared" si="17"/>
        <v>0.25</v>
      </c>
      <c r="H23" s="22">
        <f t="shared" si="17"/>
        <v>0.19999999999999996</v>
      </c>
      <c r="I23" s="22">
        <f t="shared" si="17"/>
        <v>0.16666666666666674</v>
      </c>
      <c r="J23" s="22">
        <f t="shared" si="17"/>
        <v>0.14285714285714279</v>
      </c>
      <c r="K23" s="22">
        <f t="shared" si="17"/>
        <v>0.125</v>
      </c>
      <c r="L23" s="22">
        <f t="shared" si="17"/>
        <v>0.11111111111111116</v>
      </c>
      <c r="M23" s="22">
        <f t="shared" si="17"/>
        <v>0.10000000000000009</v>
      </c>
      <c r="N23" s="22">
        <f t="shared" si="17"/>
        <v>9.0909090909090828E-2</v>
      </c>
      <c r="O23" s="22">
        <f t="shared" si="17"/>
        <v>0.13749999999999996</v>
      </c>
      <c r="P23" s="22">
        <f t="shared" si="17"/>
        <v>0.12087912087912089</v>
      </c>
      <c r="Q23" s="22">
        <f t="shared" si="17"/>
        <v>0.10784313725490202</v>
      </c>
      <c r="R23" s="22">
        <f t="shared" si="17"/>
        <v>9.7345132743362761E-2</v>
      </c>
      <c r="S23" s="22">
        <f t="shared" si="17"/>
        <v>8.870967741935476E-2</v>
      </c>
      <c r="T23" s="22">
        <f t="shared" si="17"/>
        <v>8.1481481481481488E-2</v>
      </c>
      <c r="U23" s="22">
        <f t="shared" si="17"/>
        <v>7.5342465753424737E-2</v>
      </c>
      <c r="V23" s="22">
        <f t="shared" si="17"/>
        <v>7.0063694267515908E-2</v>
      </c>
      <c r="W23" s="22">
        <f t="shared" si="17"/>
        <v>6.5476190476190466E-2</v>
      </c>
      <c r="X23" s="22">
        <f t="shared" si="17"/>
        <v>6.1452513966480549E-2</v>
      </c>
      <c r="Y23" s="22">
        <f t="shared" si="17"/>
        <v>5.7894736842105221E-2</v>
      </c>
      <c r="Z23" s="22">
        <f t="shared" si="17"/>
        <v>5.4726368159204064E-2</v>
      </c>
      <c r="AA23" s="22">
        <f t="shared" si="17"/>
        <v>8.5613207547169834E-2</v>
      </c>
      <c r="AB23" s="22">
        <f t="shared" si="17"/>
        <v>7.8861611992179004E-2</v>
      </c>
      <c r="AC23" s="22">
        <f t="shared" si="17"/>
        <v>7.3097060008054715E-2</v>
      </c>
      <c r="AD23" s="22">
        <f t="shared" si="17"/>
        <v>6.8117845749671613E-2</v>
      </c>
      <c r="AE23" s="22">
        <f t="shared" si="17"/>
        <v>6.3773717498243121E-2</v>
      </c>
      <c r="AF23" s="22">
        <f t="shared" si="17"/>
        <v>5.9950454170107248E-2</v>
      </c>
      <c r="AG23" s="22">
        <f t="shared" si="17"/>
        <v>5.6559675911499019E-2</v>
      </c>
      <c r="AH23" s="22">
        <f t="shared" si="17"/>
        <v>5.3531927444329774E-2</v>
      </c>
      <c r="AI23" s="22">
        <f t="shared" si="17"/>
        <v>5.0811870100783807E-2</v>
      </c>
      <c r="AJ23" s="22">
        <f t="shared" si="17"/>
        <v>4.8354868789130201E-2</v>
      </c>
      <c r="AK23" s="22">
        <f t="shared" si="17"/>
        <v>4.612452350698848E-2</v>
      </c>
      <c r="AL23" s="22">
        <f t="shared" si="17"/>
        <v>4.4090853880723868E-2</v>
      </c>
      <c r="AM23" s="22">
        <f t="shared" si="17"/>
        <v>6.9677757096323845E-2</v>
      </c>
      <c r="AN23" s="22">
        <f t="shared" si="17"/>
        <v>6.5139016525375348E-2</v>
      </c>
      <c r="AO23" s="22">
        <f t="shared" si="17"/>
        <v>6.1155413063233244E-2</v>
      </c>
      <c r="AP23" s="22">
        <f t="shared" si="17"/>
        <v>5.7630967443963899E-2</v>
      </c>
      <c r="AQ23" s="22">
        <f t="shared" si="17"/>
        <v>5.4490620280572832E-2</v>
      </c>
      <c r="AR23" s="22">
        <f t="shared" si="17"/>
        <v>5.167482690938896E-2</v>
      </c>
      <c r="AS23" s="22">
        <f t="shared" si="17"/>
        <v>4.9135745752561633E-2</v>
      </c>
      <c r="AT23" s="22">
        <f t="shared" si="17"/>
        <v>4.6834497777326067E-2</v>
      </c>
      <c r="AU23" s="22">
        <f t="shared" si="17"/>
        <v>4.4739161612238121E-2</v>
      </c>
      <c r="AV23" s="22">
        <f t="shared" si="17"/>
        <v>4.2823283797648548E-2</v>
      </c>
      <c r="AW23" s="22">
        <f t="shared" si="17"/>
        <v>4.1064756093380339E-2</v>
      </c>
      <c r="AX23" s="22">
        <f t="shared" si="17"/>
        <v>3.9444958493722204E-2</v>
      </c>
      <c r="AY23" s="22">
        <f t="shared" si="17"/>
        <v>6.2614360657399448E-2</v>
      </c>
      <c r="AZ23" s="22">
        <f t="shared" si="17"/>
        <v>5.8924820683453172E-2</v>
      </c>
      <c r="BA23" s="22">
        <f t="shared" si="17"/>
        <v>5.5645896226534708E-2</v>
      </c>
      <c r="BB23" s="22">
        <f t="shared" si="17"/>
        <v>5.2712653386371322E-2</v>
      </c>
      <c r="BC23" s="22">
        <f t="shared" si="17"/>
        <v>5.0073164046052776E-2</v>
      </c>
      <c r="BD23" s="22">
        <f t="shared" si="17"/>
        <v>4.7685404941799625E-2</v>
      </c>
      <c r="BE23" s="22">
        <f t="shared" si="17"/>
        <v>4.5515003565835377E-2</v>
      </c>
      <c r="BF23" s="22">
        <f t="shared" si="17"/>
        <v>4.3533572842667789E-2</v>
      </c>
      <c r="BG23" s="22">
        <f t="shared" si="17"/>
        <v>4.1717462643850345E-2</v>
      </c>
      <c r="BH23" s="22">
        <f t="shared" si="17"/>
        <v>4.0046811289860429E-2</v>
      </c>
      <c r="BI23" s="22">
        <f t="shared" si="17"/>
        <v>3.8504816182451052E-2</v>
      </c>
      <c r="BJ23" s="22">
        <f t="shared" si="17"/>
        <v>3.7077166694320152E-2</v>
      </c>
      <c r="BK23" s="22">
        <f t="shared" si="17"/>
        <v>5.899013787048335E-2</v>
      </c>
      <c r="BL23" s="22">
        <f t="shared" si="17"/>
        <v>5.5704142806378032E-2</v>
      </c>
      <c r="BM23" s="22">
        <f t="shared" si="17"/>
        <v>5.2764918264220917E-2</v>
      </c>
      <c r="BN23" s="22">
        <f t="shared" si="17"/>
        <v>5.0120323491799734E-2</v>
      </c>
      <c r="BO23" s="22">
        <f t="shared" si="17"/>
        <v>4.7728172068075558E-2</v>
      </c>
      <c r="BP23" s="22">
        <f t="shared" si="17"/>
        <v>4.5553964606932951E-2</v>
      </c>
      <c r="BQ23" s="22">
        <f t="shared" si="17"/>
        <v>4.3569214166825354E-2</v>
      </c>
      <c r="BR23" s="22">
        <f t="shared" ref="BR23:CT23" si="18">BR22/BQ22-1</f>
        <v>4.1750191147226001E-2</v>
      </c>
      <c r="BS23" s="22">
        <f t="shared" si="18"/>
        <v>4.0076969989560229E-2</v>
      </c>
      <c r="BT23" s="22">
        <f t="shared" si="18"/>
        <v>3.8532696277240541E-2</v>
      </c>
      <c r="BU23" s="22">
        <f t="shared" si="18"/>
        <v>3.7103016992499072E-2</v>
      </c>
      <c r="BV23" s="22">
        <f t="shared" si="18"/>
        <v>3.5775633070757484E-2</v>
      </c>
      <c r="BW23" s="22">
        <f t="shared" si="18"/>
        <v>5.6990908727737155E-2</v>
      </c>
      <c r="BX23" s="22">
        <f t="shared" si="18"/>
        <v>5.3918068979737166E-2</v>
      </c>
      <c r="BY23" s="22">
        <f t="shared" si="18"/>
        <v>5.1159639982198524E-2</v>
      </c>
      <c r="BZ23" s="22">
        <f t="shared" si="18"/>
        <v>4.8669714890370974E-2</v>
      </c>
      <c r="CA23" s="22">
        <f t="shared" si="18"/>
        <v>4.6410909173112636E-2</v>
      </c>
      <c r="CB23" s="22">
        <f t="shared" si="18"/>
        <v>4.4352470684567935E-2</v>
      </c>
      <c r="CC23" s="22">
        <f t="shared" si="18"/>
        <v>4.2468871314581325E-2</v>
      </c>
      <c r="CD23" s="22">
        <f t="shared" si="18"/>
        <v>4.0738742885460866E-2</v>
      </c>
      <c r="CE23" s="22">
        <f t="shared" si="18"/>
        <v>3.9144062968687221E-2</v>
      </c>
      <c r="CF23" s="22">
        <f t="shared" si="18"/>
        <v>3.7669524721007486E-2</v>
      </c>
      <c r="CG23" s="22">
        <f t="shared" si="18"/>
        <v>3.6302043977956888E-2</v>
      </c>
      <c r="CH23" s="22">
        <f t="shared" si="18"/>
        <v>3.5030369947556483E-2</v>
      </c>
      <c r="CI23" s="22">
        <f t="shared" si="18"/>
        <v>5.5843878683865977E-2</v>
      </c>
      <c r="CJ23" s="22">
        <f t="shared" si="18"/>
        <v>5.2890280287912095E-2</v>
      </c>
      <c r="CK23" s="22">
        <f t="shared" si="18"/>
        <v>5.0233420592931344E-2</v>
      </c>
      <c r="CL23" s="22">
        <f t="shared" si="18"/>
        <v>4.7830719921835074E-2</v>
      </c>
      <c r="CM23" s="22">
        <f t="shared" si="18"/>
        <v>4.5647373199177776E-2</v>
      </c>
      <c r="CN23" s="22">
        <f t="shared" si="18"/>
        <v>4.3654652963473595E-2</v>
      </c>
      <c r="CO23" s="22">
        <f t="shared" si="18"/>
        <v>4.1828638275616781E-2</v>
      </c>
      <c r="CP23" s="22">
        <f t="shared" si="18"/>
        <v>4.0149249827543088E-2</v>
      </c>
      <c r="CQ23" s="22">
        <f t="shared" si="18"/>
        <v>3.8599508516878656E-2</v>
      </c>
      <c r="CR23" s="22">
        <f t="shared" si="18"/>
        <v>3.7164959351847493E-2</v>
      </c>
      <c r="CS23" s="22">
        <f t="shared" si="18"/>
        <v>3.5833219216230505E-2</v>
      </c>
      <c r="CT23" s="22">
        <f t="shared" si="18"/>
        <v>3.45936185010014E-2</v>
      </c>
      <c r="CU23" s="23">
        <v>0</v>
      </c>
    </row>
    <row r="24" spans="1:102" ht="20">
      <c r="A24" s="14" t="s">
        <v>17</v>
      </c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5">
        <f>C22*$B$8-C22</f>
        <v>120000</v>
      </c>
      <c r="P24" s="15">
        <f t="shared" ref="P24:CA24" si="19">D18*$B$8-D18</f>
        <v>120000</v>
      </c>
      <c r="Q24" s="15">
        <f t="shared" si="19"/>
        <v>120000</v>
      </c>
      <c r="R24" s="15">
        <f t="shared" si="19"/>
        <v>120000</v>
      </c>
      <c r="S24" s="15">
        <f t="shared" si="19"/>
        <v>120000</v>
      </c>
      <c r="T24" s="15">
        <f t="shared" si="19"/>
        <v>120000</v>
      </c>
      <c r="U24" s="15">
        <f t="shared" si="19"/>
        <v>120000</v>
      </c>
      <c r="V24" s="15">
        <f t="shared" si="19"/>
        <v>120000</v>
      </c>
      <c r="W24" s="15">
        <f t="shared" si="19"/>
        <v>120000</v>
      </c>
      <c r="X24" s="15">
        <f t="shared" si="19"/>
        <v>120000</v>
      </c>
      <c r="Y24" s="15">
        <f t="shared" si="19"/>
        <v>120000</v>
      </c>
      <c r="Z24" s="15">
        <f t="shared" si="19"/>
        <v>120000</v>
      </c>
      <c r="AA24" s="15">
        <f t="shared" si="19"/>
        <v>198000</v>
      </c>
      <c r="AB24" s="15">
        <f t="shared" si="19"/>
        <v>198000</v>
      </c>
      <c r="AC24" s="15">
        <f t="shared" si="19"/>
        <v>198000</v>
      </c>
      <c r="AD24" s="15">
        <f t="shared" si="19"/>
        <v>198000</v>
      </c>
      <c r="AE24" s="15">
        <f t="shared" si="19"/>
        <v>198000</v>
      </c>
      <c r="AF24" s="15">
        <f t="shared" si="19"/>
        <v>198000</v>
      </c>
      <c r="AG24" s="15">
        <f t="shared" si="19"/>
        <v>198000</v>
      </c>
      <c r="AH24" s="15">
        <f t="shared" si="19"/>
        <v>198000</v>
      </c>
      <c r="AI24" s="15">
        <f t="shared" si="19"/>
        <v>198000</v>
      </c>
      <c r="AJ24" s="15">
        <f t="shared" si="19"/>
        <v>198000</v>
      </c>
      <c r="AK24" s="15">
        <f t="shared" si="19"/>
        <v>198000</v>
      </c>
      <c r="AL24" s="15">
        <f t="shared" si="19"/>
        <v>198000</v>
      </c>
      <c r="AM24" s="15">
        <f t="shared" si="19"/>
        <v>326700</v>
      </c>
      <c r="AN24" s="15">
        <f t="shared" si="19"/>
        <v>326700</v>
      </c>
      <c r="AO24" s="15">
        <f t="shared" si="19"/>
        <v>326700</v>
      </c>
      <c r="AP24" s="15">
        <f t="shared" si="19"/>
        <v>326700</v>
      </c>
      <c r="AQ24" s="15">
        <f t="shared" si="19"/>
        <v>326700</v>
      </c>
      <c r="AR24" s="15">
        <f t="shared" si="19"/>
        <v>326700</v>
      </c>
      <c r="AS24" s="15">
        <f t="shared" si="19"/>
        <v>326700</v>
      </c>
      <c r="AT24" s="15">
        <f t="shared" si="19"/>
        <v>326700</v>
      </c>
      <c r="AU24" s="15">
        <f t="shared" si="19"/>
        <v>326700</v>
      </c>
      <c r="AV24" s="15">
        <f t="shared" si="19"/>
        <v>326700</v>
      </c>
      <c r="AW24" s="15">
        <f t="shared" si="19"/>
        <v>326700</v>
      </c>
      <c r="AX24" s="15">
        <f t="shared" si="19"/>
        <v>326700</v>
      </c>
      <c r="AY24" s="15">
        <f t="shared" si="19"/>
        <v>539055</v>
      </c>
      <c r="AZ24" s="15">
        <f t="shared" si="19"/>
        <v>539055</v>
      </c>
      <c r="BA24" s="15">
        <f t="shared" si="19"/>
        <v>539055</v>
      </c>
      <c r="BB24" s="15">
        <f t="shared" si="19"/>
        <v>539055</v>
      </c>
      <c r="BC24" s="15">
        <f t="shared" si="19"/>
        <v>539055</v>
      </c>
      <c r="BD24" s="15">
        <f t="shared" si="19"/>
        <v>539055</v>
      </c>
      <c r="BE24" s="15">
        <f t="shared" si="19"/>
        <v>539055</v>
      </c>
      <c r="BF24" s="15">
        <f t="shared" si="19"/>
        <v>539055</v>
      </c>
      <c r="BG24" s="15">
        <f t="shared" si="19"/>
        <v>539055</v>
      </c>
      <c r="BH24" s="15">
        <f t="shared" si="19"/>
        <v>539055</v>
      </c>
      <c r="BI24" s="15">
        <f t="shared" si="19"/>
        <v>539055</v>
      </c>
      <c r="BJ24" s="15">
        <f t="shared" si="19"/>
        <v>539055</v>
      </c>
      <c r="BK24" s="15">
        <f t="shared" si="19"/>
        <v>889440.75</v>
      </c>
      <c r="BL24" s="15">
        <f t="shared" si="19"/>
        <v>889440.75</v>
      </c>
      <c r="BM24" s="15">
        <f t="shared" si="19"/>
        <v>889440.75</v>
      </c>
      <c r="BN24" s="15">
        <f t="shared" si="19"/>
        <v>889440.75</v>
      </c>
      <c r="BO24" s="15">
        <f t="shared" si="19"/>
        <v>889440.75</v>
      </c>
      <c r="BP24" s="15">
        <f t="shared" si="19"/>
        <v>889440.75</v>
      </c>
      <c r="BQ24" s="15">
        <f t="shared" si="19"/>
        <v>889440.75</v>
      </c>
      <c r="BR24" s="15">
        <f t="shared" si="19"/>
        <v>889440.75</v>
      </c>
      <c r="BS24" s="15">
        <f t="shared" si="19"/>
        <v>889440.75</v>
      </c>
      <c r="BT24" s="15">
        <f t="shared" si="19"/>
        <v>889440.75</v>
      </c>
      <c r="BU24" s="15">
        <f t="shared" si="19"/>
        <v>889440.75</v>
      </c>
      <c r="BV24" s="15">
        <f t="shared" si="19"/>
        <v>889440.75</v>
      </c>
      <c r="BW24" s="15">
        <f t="shared" si="19"/>
        <v>1467577.2375000007</v>
      </c>
      <c r="BX24" s="15">
        <f t="shared" si="19"/>
        <v>1467577.2375000007</v>
      </c>
      <c r="BY24" s="15">
        <f t="shared" si="19"/>
        <v>1467577.2375000007</v>
      </c>
      <c r="BZ24" s="15">
        <f t="shared" si="19"/>
        <v>1467577.2375000007</v>
      </c>
      <c r="CA24" s="15">
        <f t="shared" si="19"/>
        <v>1467577.2375000007</v>
      </c>
      <c r="CB24" s="15">
        <f t="shared" ref="CB24:CT24" si="20">BP18*$B$8-BP18</f>
        <v>1467577.2375000007</v>
      </c>
      <c r="CC24" s="15">
        <f t="shared" si="20"/>
        <v>1467577.2375000007</v>
      </c>
      <c r="CD24" s="15">
        <f t="shared" si="20"/>
        <v>1467577.2375000007</v>
      </c>
      <c r="CE24" s="15">
        <f t="shared" si="20"/>
        <v>1467577.2375000007</v>
      </c>
      <c r="CF24" s="15">
        <f t="shared" si="20"/>
        <v>1467577.2375000007</v>
      </c>
      <c r="CG24" s="15">
        <f t="shared" si="20"/>
        <v>1467577.2375000007</v>
      </c>
      <c r="CH24" s="15">
        <f t="shared" si="20"/>
        <v>1467577.2375000007</v>
      </c>
      <c r="CI24" s="15">
        <f t="shared" si="20"/>
        <v>2421502.4418750014</v>
      </c>
      <c r="CJ24" s="15">
        <f t="shared" si="20"/>
        <v>2421502.4418750014</v>
      </c>
      <c r="CK24" s="15">
        <f t="shared" si="20"/>
        <v>2421502.4418750014</v>
      </c>
      <c r="CL24" s="15">
        <f t="shared" si="20"/>
        <v>2421502.4418750014</v>
      </c>
      <c r="CM24" s="15">
        <f t="shared" si="20"/>
        <v>2421502.4418750014</v>
      </c>
      <c r="CN24" s="15">
        <f t="shared" si="20"/>
        <v>2421502.4418750014</v>
      </c>
      <c r="CO24" s="15">
        <f t="shared" si="20"/>
        <v>2421502.4418750014</v>
      </c>
      <c r="CP24" s="15">
        <f t="shared" si="20"/>
        <v>2421502.4418750014</v>
      </c>
      <c r="CQ24" s="15">
        <f t="shared" si="20"/>
        <v>2421502.4418750014</v>
      </c>
      <c r="CR24" s="15">
        <f t="shared" si="20"/>
        <v>2421502.4418750014</v>
      </c>
      <c r="CS24" s="15">
        <f t="shared" si="20"/>
        <v>2421502.4418750014</v>
      </c>
      <c r="CT24" s="15">
        <f t="shared" si="20"/>
        <v>2421502.4418750014</v>
      </c>
      <c r="CU24" s="16">
        <v>0</v>
      </c>
    </row>
    <row r="25" spans="1:102" ht="20">
      <c r="A25" s="14" t="s">
        <v>35</v>
      </c>
      <c r="B25" s="1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15">
        <f>O24/O19</f>
        <v>4</v>
      </c>
      <c r="P25" s="15">
        <f t="shared" ref="P25:CA25" si="21">P24/P19</f>
        <v>4</v>
      </c>
      <c r="Q25" s="15">
        <f t="shared" si="21"/>
        <v>4</v>
      </c>
      <c r="R25" s="15">
        <f t="shared" si="21"/>
        <v>4</v>
      </c>
      <c r="S25" s="15">
        <f t="shared" si="21"/>
        <v>4</v>
      </c>
      <c r="T25" s="15">
        <f t="shared" si="21"/>
        <v>4</v>
      </c>
      <c r="U25" s="15">
        <f t="shared" si="21"/>
        <v>4</v>
      </c>
      <c r="V25" s="15">
        <f t="shared" si="21"/>
        <v>4</v>
      </c>
      <c r="W25" s="15">
        <f t="shared" si="21"/>
        <v>4</v>
      </c>
      <c r="X25" s="15">
        <f t="shared" si="21"/>
        <v>4</v>
      </c>
      <c r="Y25" s="15">
        <f t="shared" si="21"/>
        <v>4</v>
      </c>
      <c r="Z25" s="15">
        <f t="shared" si="21"/>
        <v>4</v>
      </c>
      <c r="AA25" s="15">
        <f t="shared" si="21"/>
        <v>4.4000000000000004</v>
      </c>
      <c r="AB25" s="15">
        <f t="shared" si="21"/>
        <v>4.4000000000000004</v>
      </c>
      <c r="AC25" s="15">
        <f t="shared" si="21"/>
        <v>4.4000000000000004</v>
      </c>
      <c r="AD25" s="15">
        <f t="shared" si="21"/>
        <v>4.4000000000000004</v>
      </c>
      <c r="AE25" s="15">
        <f t="shared" si="21"/>
        <v>4.4000000000000004</v>
      </c>
      <c r="AF25" s="15">
        <f t="shared" si="21"/>
        <v>4.4000000000000004</v>
      </c>
      <c r="AG25" s="15">
        <f t="shared" si="21"/>
        <v>4.4000000000000004</v>
      </c>
      <c r="AH25" s="15">
        <f t="shared" si="21"/>
        <v>4.4000000000000004</v>
      </c>
      <c r="AI25" s="15">
        <f t="shared" si="21"/>
        <v>4.4000000000000004</v>
      </c>
      <c r="AJ25" s="15">
        <f t="shared" si="21"/>
        <v>4.4000000000000004</v>
      </c>
      <c r="AK25" s="15">
        <f t="shared" si="21"/>
        <v>4.4000000000000004</v>
      </c>
      <c r="AL25" s="15">
        <f t="shared" si="21"/>
        <v>4.4000000000000004</v>
      </c>
      <c r="AM25" s="15">
        <f t="shared" si="21"/>
        <v>4.84</v>
      </c>
      <c r="AN25" s="15">
        <f t="shared" si="21"/>
        <v>4.84</v>
      </c>
      <c r="AO25" s="15">
        <f t="shared" si="21"/>
        <v>4.84</v>
      </c>
      <c r="AP25" s="15">
        <f t="shared" si="21"/>
        <v>4.84</v>
      </c>
      <c r="AQ25" s="15">
        <f t="shared" si="21"/>
        <v>4.84</v>
      </c>
      <c r="AR25" s="15">
        <f t="shared" si="21"/>
        <v>4.84</v>
      </c>
      <c r="AS25" s="15">
        <f t="shared" si="21"/>
        <v>4.84</v>
      </c>
      <c r="AT25" s="15">
        <f t="shared" si="21"/>
        <v>4.84</v>
      </c>
      <c r="AU25" s="15">
        <f t="shared" si="21"/>
        <v>4.84</v>
      </c>
      <c r="AV25" s="15">
        <f t="shared" si="21"/>
        <v>4.84</v>
      </c>
      <c r="AW25" s="15">
        <f t="shared" si="21"/>
        <v>4.84</v>
      </c>
      <c r="AX25" s="15">
        <f t="shared" si="21"/>
        <v>4.84</v>
      </c>
      <c r="AY25" s="15">
        <f t="shared" si="21"/>
        <v>5.3239999999999998</v>
      </c>
      <c r="AZ25" s="15">
        <f t="shared" si="21"/>
        <v>5.3239999999999998</v>
      </c>
      <c r="BA25" s="15">
        <f t="shared" si="21"/>
        <v>5.3239999999999998</v>
      </c>
      <c r="BB25" s="15">
        <f t="shared" si="21"/>
        <v>5.3239999999999998</v>
      </c>
      <c r="BC25" s="15">
        <f t="shared" si="21"/>
        <v>5.3239999999999998</v>
      </c>
      <c r="BD25" s="15">
        <f t="shared" si="21"/>
        <v>5.3239999999999998</v>
      </c>
      <c r="BE25" s="15">
        <f t="shared" si="21"/>
        <v>5.3239999999999998</v>
      </c>
      <c r="BF25" s="15">
        <f t="shared" si="21"/>
        <v>5.3239999999999998</v>
      </c>
      <c r="BG25" s="15">
        <f t="shared" si="21"/>
        <v>5.3239999999999998</v>
      </c>
      <c r="BH25" s="15">
        <f t="shared" si="21"/>
        <v>5.3239999999999998</v>
      </c>
      <c r="BI25" s="15">
        <f t="shared" si="21"/>
        <v>5.3239999999999998</v>
      </c>
      <c r="BJ25" s="15">
        <f t="shared" si="21"/>
        <v>5.3239999999999998</v>
      </c>
      <c r="BK25" s="15">
        <f t="shared" si="21"/>
        <v>5.8563999999999998</v>
      </c>
      <c r="BL25" s="15">
        <f t="shared" si="21"/>
        <v>5.8563999999999998</v>
      </c>
      <c r="BM25" s="15">
        <f t="shared" si="21"/>
        <v>5.8563999999999998</v>
      </c>
      <c r="BN25" s="15">
        <f t="shared" si="21"/>
        <v>5.8563999999999998</v>
      </c>
      <c r="BO25" s="15">
        <f t="shared" si="21"/>
        <v>5.8563999999999998</v>
      </c>
      <c r="BP25" s="15">
        <f t="shared" si="21"/>
        <v>5.8563999999999998</v>
      </c>
      <c r="BQ25" s="15">
        <f t="shared" si="21"/>
        <v>5.8563999999999998</v>
      </c>
      <c r="BR25" s="15">
        <f t="shared" si="21"/>
        <v>5.8563999999999998</v>
      </c>
      <c r="BS25" s="15">
        <f t="shared" si="21"/>
        <v>5.8563999999999998</v>
      </c>
      <c r="BT25" s="15">
        <f t="shared" si="21"/>
        <v>5.8563999999999998</v>
      </c>
      <c r="BU25" s="15">
        <f t="shared" si="21"/>
        <v>5.8563999999999998</v>
      </c>
      <c r="BV25" s="15">
        <f t="shared" si="21"/>
        <v>5.8563999999999998</v>
      </c>
      <c r="BW25" s="15">
        <f t="shared" si="21"/>
        <v>6.4420400000000031</v>
      </c>
      <c r="BX25" s="15">
        <f t="shared" si="21"/>
        <v>6.4420400000000031</v>
      </c>
      <c r="BY25" s="15">
        <f t="shared" si="21"/>
        <v>6.4420400000000031</v>
      </c>
      <c r="BZ25" s="15">
        <f t="shared" si="21"/>
        <v>6.4420400000000031</v>
      </c>
      <c r="CA25" s="15">
        <f t="shared" si="21"/>
        <v>6.4420400000000031</v>
      </c>
      <c r="CB25" s="15">
        <f t="shared" ref="CB25:CT25" si="22">CB24/CB19</f>
        <v>6.4420400000000031</v>
      </c>
      <c r="CC25" s="15">
        <f t="shared" si="22"/>
        <v>6.4420400000000031</v>
      </c>
      <c r="CD25" s="15">
        <f t="shared" si="22"/>
        <v>6.4420400000000031</v>
      </c>
      <c r="CE25" s="15">
        <f t="shared" si="22"/>
        <v>6.4420400000000031</v>
      </c>
      <c r="CF25" s="15">
        <f t="shared" si="22"/>
        <v>6.4420400000000031</v>
      </c>
      <c r="CG25" s="15">
        <f t="shared" si="22"/>
        <v>6.4420400000000031</v>
      </c>
      <c r="CH25" s="15">
        <f t="shared" si="22"/>
        <v>6.4420400000000031</v>
      </c>
      <c r="CI25" s="15">
        <f t="shared" si="22"/>
        <v>7.0862440000000042</v>
      </c>
      <c r="CJ25" s="15">
        <f t="shared" si="22"/>
        <v>7.0862440000000042</v>
      </c>
      <c r="CK25" s="15">
        <f t="shared" si="22"/>
        <v>7.0862440000000042</v>
      </c>
      <c r="CL25" s="15">
        <f t="shared" si="22"/>
        <v>7.0862440000000042</v>
      </c>
      <c r="CM25" s="15">
        <f t="shared" si="22"/>
        <v>7.0862440000000042</v>
      </c>
      <c r="CN25" s="15">
        <f t="shared" si="22"/>
        <v>7.0862440000000042</v>
      </c>
      <c r="CO25" s="15">
        <f t="shared" si="22"/>
        <v>7.0862440000000042</v>
      </c>
      <c r="CP25" s="15">
        <f t="shared" si="22"/>
        <v>7.0862440000000042</v>
      </c>
      <c r="CQ25" s="15">
        <f t="shared" si="22"/>
        <v>7.0862440000000042</v>
      </c>
      <c r="CR25" s="15">
        <f t="shared" si="22"/>
        <v>7.0862440000000042</v>
      </c>
      <c r="CS25" s="15">
        <f t="shared" si="22"/>
        <v>7.0862440000000042</v>
      </c>
      <c r="CT25" s="15">
        <f t="shared" si="22"/>
        <v>7.0862440000000042</v>
      </c>
      <c r="CU25" s="16">
        <v>0</v>
      </c>
    </row>
    <row r="26" spans="1:102" ht="20">
      <c r="A26" s="18" t="s">
        <v>19</v>
      </c>
      <c r="B26" s="19"/>
      <c r="C26" s="19">
        <f>C24+C22</f>
        <v>500000</v>
      </c>
      <c r="D26" s="19">
        <f t="shared" ref="D26:BO26" si="23">D24+D22</f>
        <v>1000000</v>
      </c>
      <c r="E26" s="19">
        <f t="shared" si="23"/>
        <v>1500000</v>
      </c>
      <c r="F26" s="19">
        <f t="shared" si="23"/>
        <v>2000000</v>
      </c>
      <c r="G26" s="19">
        <f t="shared" si="23"/>
        <v>2500000</v>
      </c>
      <c r="H26" s="19">
        <f t="shared" si="23"/>
        <v>3000000</v>
      </c>
      <c r="I26" s="19">
        <f t="shared" si="23"/>
        <v>3500000</v>
      </c>
      <c r="J26" s="19">
        <f t="shared" si="23"/>
        <v>4000000</v>
      </c>
      <c r="K26" s="19">
        <f t="shared" si="23"/>
        <v>4500000</v>
      </c>
      <c r="L26" s="19">
        <f t="shared" si="23"/>
        <v>5000000</v>
      </c>
      <c r="M26" s="19">
        <f t="shared" si="23"/>
        <v>5500000</v>
      </c>
      <c r="N26" s="19">
        <f t="shared" si="23"/>
        <v>6000000</v>
      </c>
      <c r="O26" s="19">
        <f t="shared" si="23"/>
        <v>6945000</v>
      </c>
      <c r="P26" s="19">
        <f t="shared" si="23"/>
        <v>7770000</v>
      </c>
      <c r="Q26" s="19">
        <f t="shared" si="23"/>
        <v>8595000</v>
      </c>
      <c r="R26" s="19">
        <f t="shared" si="23"/>
        <v>9420000</v>
      </c>
      <c r="S26" s="19">
        <f t="shared" si="23"/>
        <v>10245000</v>
      </c>
      <c r="T26" s="19">
        <f t="shared" si="23"/>
        <v>11070000</v>
      </c>
      <c r="U26" s="19">
        <f t="shared" si="23"/>
        <v>11895000</v>
      </c>
      <c r="V26" s="19">
        <f t="shared" si="23"/>
        <v>12720000</v>
      </c>
      <c r="W26" s="19">
        <f t="shared" si="23"/>
        <v>13545000</v>
      </c>
      <c r="X26" s="19">
        <f t="shared" si="23"/>
        <v>14370000</v>
      </c>
      <c r="Y26" s="19">
        <f t="shared" si="23"/>
        <v>15195000</v>
      </c>
      <c r="Z26" s="19">
        <f t="shared" si="23"/>
        <v>16020000</v>
      </c>
      <c r="AA26" s="19">
        <f t="shared" si="23"/>
        <v>17459250</v>
      </c>
      <c r="AB26" s="19">
        <f t="shared" si="23"/>
        <v>18820500</v>
      </c>
      <c r="AC26" s="19">
        <f t="shared" si="23"/>
        <v>20181750</v>
      </c>
      <c r="AD26" s="19">
        <f t="shared" si="23"/>
        <v>21543000</v>
      </c>
      <c r="AE26" s="19">
        <f t="shared" si="23"/>
        <v>22904250</v>
      </c>
      <c r="AF26" s="19">
        <f t="shared" si="23"/>
        <v>24265500</v>
      </c>
      <c r="AG26" s="19">
        <f t="shared" si="23"/>
        <v>25626750</v>
      </c>
      <c r="AH26" s="19">
        <f t="shared" si="23"/>
        <v>26988000</v>
      </c>
      <c r="AI26" s="19">
        <f t="shared" si="23"/>
        <v>28349250</v>
      </c>
      <c r="AJ26" s="19">
        <f t="shared" si="23"/>
        <v>29710500</v>
      </c>
      <c r="AK26" s="19">
        <f t="shared" si="23"/>
        <v>31071750</v>
      </c>
      <c r="AL26" s="19">
        <f t="shared" si="23"/>
        <v>32433000</v>
      </c>
      <c r="AM26" s="19">
        <f t="shared" si="23"/>
        <v>34807762.5</v>
      </c>
      <c r="AN26" s="19">
        <f t="shared" si="23"/>
        <v>37053825</v>
      </c>
      <c r="AO26" s="19">
        <f t="shared" si="23"/>
        <v>39299887.5</v>
      </c>
      <c r="AP26" s="19">
        <f t="shared" si="23"/>
        <v>41545950</v>
      </c>
      <c r="AQ26" s="19">
        <f t="shared" si="23"/>
        <v>43792012.5</v>
      </c>
      <c r="AR26" s="19">
        <f t="shared" si="23"/>
        <v>46038075</v>
      </c>
      <c r="AS26" s="19">
        <f t="shared" si="23"/>
        <v>48284137.5</v>
      </c>
      <c r="AT26" s="19">
        <f t="shared" si="23"/>
        <v>50530200</v>
      </c>
      <c r="AU26" s="19">
        <f t="shared" si="23"/>
        <v>52776262.5</v>
      </c>
      <c r="AV26" s="19">
        <f t="shared" si="23"/>
        <v>55022325</v>
      </c>
      <c r="AW26" s="19">
        <f t="shared" si="23"/>
        <v>57268387.5</v>
      </c>
      <c r="AX26" s="19">
        <f t="shared" si="23"/>
        <v>59514450</v>
      </c>
      <c r="AY26" s="19">
        <f t="shared" si="23"/>
        <v>63432808.125</v>
      </c>
      <c r="AZ26" s="19">
        <f t="shared" si="23"/>
        <v>67138811.25</v>
      </c>
      <c r="BA26" s="19">
        <f t="shared" si="23"/>
        <v>70844814.375</v>
      </c>
      <c r="BB26" s="19">
        <f t="shared" si="23"/>
        <v>74550817.5</v>
      </c>
      <c r="BC26" s="19">
        <f t="shared" si="23"/>
        <v>78256820.625</v>
      </c>
      <c r="BD26" s="19">
        <f t="shared" si="23"/>
        <v>81962823.75</v>
      </c>
      <c r="BE26" s="19">
        <f t="shared" si="23"/>
        <v>85668826.875</v>
      </c>
      <c r="BF26" s="19">
        <f t="shared" si="23"/>
        <v>89374830</v>
      </c>
      <c r="BG26" s="19">
        <f t="shared" si="23"/>
        <v>93080833.125</v>
      </c>
      <c r="BH26" s="19">
        <f t="shared" si="23"/>
        <v>96786836.25</v>
      </c>
      <c r="BI26" s="19">
        <f t="shared" si="23"/>
        <v>100492839.375</v>
      </c>
      <c r="BJ26" s="19">
        <f t="shared" si="23"/>
        <v>104198842.5</v>
      </c>
      <c r="BK26" s="19">
        <f t="shared" si="23"/>
        <v>110664133.40625</v>
      </c>
      <c r="BL26" s="19">
        <f t="shared" si="23"/>
        <v>116779038.5625</v>
      </c>
      <c r="BM26" s="19">
        <f t="shared" si="23"/>
        <v>122893943.71875</v>
      </c>
      <c r="BN26" s="19">
        <f t="shared" si="23"/>
        <v>129008848.875</v>
      </c>
      <c r="BO26" s="19">
        <f t="shared" si="23"/>
        <v>135123754.03125</v>
      </c>
      <c r="BP26" s="19">
        <f t="shared" ref="BP26:CT26" si="24">BP24+BP22</f>
        <v>141238659.1875</v>
      </c>
      <c r="BQ26" s="19">
        <f t="shared" si="24"/>
        <v>147353564.34375</v>
      </c>
      <c r="BR26" s="19">
        <f t="shared" si="24"/>
        <v>153468469.5</v>
      </c>
      <c r="BS26" s="19">
        <f t="shared" si="24"/>
        <v>159583374.65625</v>
      </c>
      <c r="BT26" s="19">
        <f t="shared" si="24"/>
        <v>165698279.8125</v>
      </c>
      <c r="BU26" s="19">
        <f t="shared" si="24"/>
        <v>171813184.96875</v>
      </c>
      <c r="BV26" s="19">
        <f t="shared" si="24"/>
        <v>177928090.125</v>
      </c>
      <c r="BW26" s="19">
        <f t="shared" si="24"/>
        <v>188595820.12031251</v>
      </c>
      <c r="BX26" s="19">
        <f t="shared" si="24"/>
        <v>198685413.62812501</v>
      </c>
      <c r="BY26" s="19">
        <f t="shared" si="24"/>
        <v>208775007.13593751</v>
      </c>
      <c r="BZ26" s="19">
        <f t="shared" si="24"/>
        <v>218864600.64375001</v>
      </c>
      <c r="CA26" s="19">
        <f t="shared" si="24"/>
        <v>228954194.15156251</v>
      </c>
      <c r="CB26" s="19">
        <f t="shared" si="24"/>
        <v>239043787.65937501</v>
      </c>
      <c r="CC26" s="19">
        <f t="shared" si="24"/>
        <v>249133381.16718751</v>
      </c>
      <c r="CD26" s="19">
        <f t="shared" si="24"/>
        <v>259222974.67500001</v>
      </c>
      <c r="CE26" s="19">
        <f t="shared" si="24"/>
        <v>269312568.18281251</v>
      </c>
      <c r="CF26" s="19">
        <f t="shared" si="24"/>
        <v>279402161.69062501</v>
      </c>
      <c r="CG26" s="19">
        <f t="shared" si="24"/>
        <v>289491755.19843751</v>
      </c>
      <c r="CH26" s="19">
        <f t="shared" si="24"/>
        <v>299581348.70625001</v>
      </c>
      <c r="CI26" s="19">
        <f t="shared" si="24"/>
        <v>317183103.19851559</v>
      </c>
      <c r="CJ26" s="19">
        <f t="shared" si="24"/>
        <v>333830932.48640621</v>
      </c>
      <c r="CK26" s="19">
        <f t="shared" si="24"/>
        <v>350478761.77429682</v>
      </c>
      <c r="CL26" s="19">
        <f t="shared" si="24"/>
        <v>367126591.06218743</v>
      </c>
      <c r="CM26" s="19">
        <f t="shared" si="24"/>
        <v>383774420.35007805</v>
      </c>
      <c r="CN26" s="19">
        <f t="shared" si="24"/>
        <v>400422249.63796866</v>
      </c>
      <c r="CO26" s="19">
        <f t="shared" si="24"/>
        <v>417070078.92585927</v>
      </c>
      <c r="CP26" s="19">
        <f t="shared" si="24"/>
        <v>433717908.21374989</v>
      </c>
      <c r="CQ26" s="19">
        <f t="shared" si="24"/>
        <v>450365737.5016405</v>
      </c>
      <c r="CR26" s="19">
        <f t="shared" si="24"/>
        <v>467013566.78953111</v>
      </c>
      <c r="CS26" s="19">
        <f t="shared" si="24"/>
        <v>483661396.07742172</v>
      </c>
      <c r="CT26" s="19">
        <f t="shared" si="24"/>
        <v>500309225.36531234</v>
      </c>
      <c r="CU26" s="16">
        <v>0</v>
      </c>
    </row>
    <row r="27" spans="1:102" ht="20">
      <c r="A27" s="25" t="s">
        <v>36</v>
      </c>
      <c r="B27" s="26"/>
      <c r="C27" s="27">
        <f>C20</f>
        <v>25</v>
      </c>
      <c r="D27" s="27">
        <f>C27+D20</f>
        <v>50</v>
      </c>
      <c r="E27" s="27">
        <f t="shared" ref="E27:BP27" si="25">D27+E20</f>
        <v>75</v>
      </c>
      <c r="F27" s="27">
        <f t="shared" si="25"/>
        <v>100</v>
      </c>
      <c r="G27" s="27">
        <f t="shared" si="25"/>
        <v>125</v>
      </c>
      <c r="H27" s="27">
        <f t="shared" si="25"/>
        <v>150</v>
      </c>
      <c r="I27" s="27">
        <f t="shared" si="25"/>
        <v>175</v>
      </c>
      <c r="J27" s="27">
        <f t="shared" si="25"/>
        <v>200</v>
      </c>
      <c r="K27" s="27">
        <f t="shared" si="25"/>
        <v>225</v>
      </c>
      <c r="L27" s="27">
        <f t="shared" si="25"/>
        <v>250</v>
      </c>
      <c r="M27" s="27">
        <f t="shared" si="25"/>
        <v>275</v>
      </c>
      <c r="N27" s="27">
        <f t="shared" si="25"/>
        <v>300</v>
      </c>
      <c r="O27" s="27">
        <f t="shared" si="25"/>
        <v>327.5</v>
      </c>
      <c r="P27" s="27">
        <f t="shared" si="25"/>
        <v>355</v>
      </c>
      <c r="Q27" s="27">
        <f t="shared" si="25"/>
        <v>382.5</v>
      </c>
      <c r="R27" s="27">
        <f t="shared" si="25"/>
        <v>410</v>
      </c>
      <c r="S27" s="27">
        <f t="shared" si="25"/>
        <v>437.5</v>
      </c>
      <c r="T27" s="27">
        <f t="shared" si="25"/>
        <v>465</v>
      </c>
      <c r="U27" s="27">
        <f t="shared" si="25"/>
        <v>492.5</v>
      </c>
      <c r="V27" s="27">
        <f t="shared" si="25"/>
        <v>520</v>
      </c>
      <c r="W27" s="27">
        <f t="shared" si="25"/>
        <v>547.5</v>
      </c>
      <c r="X27" s="27">
        <f t="shared" si="25"/>
        <v>575</v>
      </c>
      <c r="Y27" s="27">
        <f t="shared" si="25"/>
        <v>602.5</v>
      </c>
      <c r="Z27" s="27">
        <f t="shared" si="25"/>
        <v>630</v>
      </c>
      <c r="AA27" s="27">
        <f t="shared" si="25"/>
        <v>660.25</v>
      </c>
      <c r="AB27" s="27">
        <f t="shared" si="25"/>
        <v>690.5</v>
      </c>
      <c r="AC27" s="27">
        <f t="shared" si="25"/>
        <v>720.75</v>
      </c>
      <c r="AD27" s="27">
        <f t="shared" si="25"/>
        <v>751</v>
      </c>
      <c r="AE27" s="27">
        <f t="shared" si="25"/>
        <v>781.25</v>
      </c>
      <c r="AF27" s="27">
        <f t="shared" si="25"/>
        <v>811.5</v>
      </c>
      <c r="AG27" s="27">
        <f t="shared" si="25"/>
        <v>841.75</v>
      </c>
      <c r="AH27" s="27">
        <f t="shared" si="25"/>
        <v>872</v>
      </c>
      <c r="AI27" s="27">
        <f t="shared" si="25"/>
        <v>902.25</v>
      </c>
      <c r="AJ27" s="27">
        <f t="shared" si="25"/>
        <v>932.5</v>
      </c>
      <c r="AK27" s="27">
        <f t="shared" si="25"/>
        <v>962.75</v>
      </c>
      <c r="AL27" s="27">
        <f t="shared" si="25"/>
        <v>993</v>
      </c>
      <c r="AM27" s="27">
        <f t="shared" si="25"/>
        <v>1026.2750000000001</v>
      </c>
      <c r="AN27" s="27">
        <f t="shared" si="25"/>
        <v>1059.5500000000002</v>
      </c>
      <c r="AO27" s="27">
        <f t="shared" si="25"/>
        <v>1092.8250000000003</v>
      </c>
      <c r="AP27" s="27">
        <f t="shared" si="25"/>
        <v>1126.1000000000004</v>
      </c>
      <c r="AQ27" s="27">
        <f t="shared" si="25"/>
        <v>1159.3750000000005</v>
      </c>
      <c r="AR27" s="27">
        <f t="shared" si="25"/>
        <v>1192.6500000000005</v>
      </c>
      <c r="AS27" s="27">
        <f t="shared" si="25"/>
        <v>1225.9250000000006</v>
      </c>
      <c r="AT27" s="27">
        <f t="shared" si="25"/>
        <v>1259.2000000000007</v>
      </c>
      <c r="AU27" s="27">
        <f t="shared" si="25"/>
        <v>1292.4750000000008</v>
      </c>
      <c r="AV27" s="27">
        <f t="shared" si="25"/>
        <v>1325.7500000000009</v>
      </c>
      <c r="AW27" s="27">
        <f t="shared" si="25"/>
        <v>1359.025000000001</v>
      </c>
      <c r="AX27" s="27">
        <f t="shared" si="25"/>
        <v>1392.3000000000011</v>
      </c>
      <c r="AY27" s="27">
        <f t="shared" si="25"/>
        <v>1428.9025000000011</v>
      </c>
      <c r="AZ27" s="27">
        <f t="shared" si="25"/>
        <v>1465.505000000001</v>
      </c>
      <c r="BA27" s="27">
        <f t="shared" si="25"/>
        <v>1502.107500000001</v>
      </c>
      <c r="BB27" s="27">
        <f t="shared" si="25"/>
        <v>1538.7100000000009</v>
      </c>
      <c r="BC27" s="27">
        <f t="shared" si="25"/>
        <v>1575.3125000000009</v>
      </c>
      <c r="BD27" s="27">
        <f t="shared" si="25"/>
        <v>1611.9150000000009</v>
      </c>
      <c r="BE27" s="27">
        <f t="shared" si="25"/>
        <v>1648.5175000000008</v>
      </c>
      <c r="BF27" s="27">
        <f t="shared" si="25"/>
        <v>1685.1200000000008</v>
      </c>
      <c r="BG27" s="27">
        <f t="shared" si="25"/>
        <v>1721.7225000000008</v>
      </c>
      <c r="BH27" s="27">
        <f t="shared" si="25"/>
        <v>1758.3250000000007</v>
      </c>
      <c r="BI27" s="27">
        <f t="shared" si="25"/>
        <v>1794.9275000000007</v>
      </c>
      <c r="BJ27" s="27">
        <f t="shared" si="25"/>
        <v>1831.5300000000007</v>
      </c>
      <c r="BK27" s="27">
        <f t="shared" si="25"/>
        <v>1871.7927500000008</v>
      </c>
      <c r="BL27" s="27">
        <f t="shared" si="25"/>
        <v>1912.0555000000008</v>
      </c>
      <c r="BM27" s="27">
        <f t="shared" si="25"/>
        <v>1952.3182500000009</v>
      </c>
      <c r="BN27" s="27">
        <f t="shared" si="25"/>
        <v>1992.581000000001</v>
      </c>
      <c r="BO27" s="27">
        <f t="shared" si="25"/>
        <v>2032.8437500000011</v>
      </c>
      <c r="BP27" s="27">
        <f t="shared" si="25"/>
        <v>2073.1065000000012</v>
      </c>
      <c r="BQ27" s="27">
        <f t="shared" ref="BQ27:CT27" si="26">BP27+BQ20</f>
        <v>2113.3692500000011</v>
      </c>
      <c r="BR27" s="27">
        <f t="shared" si="26"/>
        <v>2153.632000000001</v>
      </c>
      <c r="BS27" s="27">
        <f t="shared" si="26"/>
        <v>2193.8947500000008</v>
      </c>
      <c r="BT27" s="27">
        <f t="shared" si="26"/>
        <v>2234.1575000000007</v>
      </c>
      <c r="BU27" s="27">
        <f t="shared" si="26"/>
        <v>2274.4202500000006</v>
      </c>
      <c r="BV27" s="27">
        <f t="shared" si="26"/>
        <v>2314.6830000000004</v>
      </c>
      <c r="BW27" s="27">
        <f t="shared" si="26"/>
        <v>2358.9720250000005</v>
      </c>
      <c r="BX27" s="27">
        <f t="shared" si="26"/>
        <v>2403.2610500000005</v>
      </c>
      <c r="BY27" s="27">
        <f t="shared" si="26"/>
        <v>2447.5500750000006</v>
      </c>
      <c r="BZ27" s="27">
        <f t="shared" si="26"/>
        <v>2491.8391000000006</v>
      </c>
      <c r="CA27" s="27">
        <f t="shared" si="26"/>
        <v>2536.1281250000006</v>
      </c>
      <c r="CB27" s="27">
        <f t="shared" si="26"/>
        <v>2580.4171500000007</v>
      </c>
      <c r="CC27" s="27">
        <f t="shared" si="26"/>
        <v>2624.7061750000007</v>
      </c>
      <c r="CD27" s="27">
        <f t="shared" si="26"/>
        <v>2668.9952000000008</v>
      </c>
      <c r="CE27" s="27">
        <f t="shared" si="26"/>
        <v>2713.2842250000008</v>
      </c>
      <c r="CF27" s="27">
        <f t="shared" si="26"/>
        <v>2757.5732500000008</v>
      </c>
      <c r="CG27" s="27">
        <f t="shared" si="26"/>
        <v>2801.8622750000009</v>
      </c>
      <c r="CH27" s="27">
        <f t="shared" si="26"/>
        <v>2846.1513000000009</v>
      </c>
      <c r="CI27" s="27">
        <f t="shared" si="26"/>
        <v>2894.8692275000008</v>
      </c>
      <c r="CJ27" s="27">
        <f t="shared" si="26"/>
        <v>2943.5871550000006</v>
      </c>
      <c r="CK27" s="27">
        <f t="shared" si="26"/>
        <v>2992.3050825000005</v>
      </c>
      <c r="CL27" s="27">
        <f t="shared" si="26"/>
        <v>3041.0230100000003</v>
      </c>
      <c r="CM27" s="27">
        <f t="shared" si="26"/>
        <v>3089.7409375000002</v>
      </c>
      <c r="CN27" s="27">
        <f t="shared" si="26"/>
        <v>3138.4588650000001</v>
      </c>
      <c r="CO27" s="27">
        <f t="shared" si="26"/>
        <v>3187.1767924999999</v>
      </c>
      <c r="CP27" s="27">
        <f t="shared" si="26"/>
        <v>3235.8947199999998</v>
      </c>
      <c r="CQ27" s="27">
        <f t="shared" si="26"/>
        <v>3284.6126474999996</v>
      </c>
      <c r="CR27" s="27">
        <f t="shared" si="26"/>
        <v>3333.3305749999995</v>
      </c>
      <c r="CS27" s="27">
        <f t="shared" si="26"/>
        <v>3382.0485024999994</v>
      </c>
      <c r="CT27" s="27">
        <f t="shared" si="26"/>
        <v>3430.7664299999992</v>
      </c>
      <c r="CU27" s="28">
        <v>0</v>
      </c>
      <c r="CV27" s="10"/>
      <c r="CW27" s="10"/>
      <c r="CX27" s="10"/>
    </row>
    <row r="28" spans="1:102" ht="20">
      <c r="A28" s="25" t="s">
        <v>37</v>
      </c>
      <c r="B28" s="26"/>
      <c r="C28" s="27">
        <f>C27/$B$10</f>
        <v>25</v>
      </c>
      <c r="D28" s="27">
        <f t="shared" ref="D28:BO28" si="27">D27/$B$10</f>
        <v>50</v>
      </c>
      <c r="E28" s="27">
        <f t="shared" si="27"/>
        <v>75</v>
      </c>
      <c r="F28" s="27">
        <f t="shared" si="27"/>
        <v>100</v>
      </c>
      <c r="G28" s="27">
        <f t="shared" si="27"/>
        <v>125</v>
      </c>
      <c r="H28" s="27">
        <f t="shared" si="27"/>
        <v>150</v>
      </c>
      <c r="I28" s="27">
        <f t="shared" si="27"/>
        <v>175</v>
      </c>
      <c r="J28" s="27">
        <f t="shared" si="27"/>
        <v>200</v>
      </c>
      <c r="K28" s="27">
        <f t="shared" si="27"/>
        <v>225</v>
      </c>
      <c r="L28" s="27">
        <f t="shared" si="27"/>
        <v>250</v>
      </c>
      <c r="M28" s="27">
        <f t="shared" si="27"/>
        <v>275</v>
      </c>
      <c r="N28" s="27">
        <f t="shared" si="27"/>
        <v>300</v>
      </c>
      <c r="O28" s="27">
        <f t="shared" si="27"/>
        <v>327.5</v>
      </c>
      <c r="P28" s="27">
        <f t="shared" si="27"/>
        <v>355</v>
      </c>
      <c r="Q28" s="27">
        <f t="shared" si="27"/>
        <v>382.5</v>
      </c>
      <c r="R28" s="27">
        <f t="shared" si="27"/>
        <v>410</v>
      </c>
      <c r="S28" s="27">
        <f t="shared" si="27"/>
        <v>437.5</v>
      </c>
      <c r="T28" s="27">
        <f t="shared" si="27"/>
        <v>465</v>
      </c>
      <c r="U28" s="27">
        <f t="shared" si="27"/>
        <v>492.5</v>
      </c>
      <c r="V28" s="27">
        <f t="shared" si="27"/>
        <v>520</v>
      </c>
      <c r="W28" s="27">
        <f t="shared" si="27"/>
        <v>547.5</v>
      </c>
      <c r="X28" s="27">
        <f t="shared" si="27"/>
        <v>575</v>
      </c>
      <c r="Y28" s="27">
        <f t="shared" si="27"/>
        <v>602.5</v>
      </c>
      <c r="Z28" s="27">
        <f t="shared" si="27"/>
        <v>630</v>
      </c>
      <c r="AA28" s="27">
        <f t="shared" si="27"/>
        <v>660.25</v>
      </c>
      <c r="AB28" s="27">
        <f t="shared" si="27"/>
        <v>690.5</v>
      </c>
      <c r="AC28" s="27">
        <f t="shared" si="27"/>
        <v>720.75</v>
      </c>
      <c r="AD28" s="27">
        <f t="shared" si="27"/>
        <v>751</v>
      </c>
      <c r="AE28" s="27">
        <f t="shared" si="27"/>
        <v>781.25</v>
      </c>
      <c r="AF28" s="27">
        <f t="shared" si="27"/>
        <v>811.5</v>
      </c>
      <c r="AG28" s="27">
        <f t="shared" si="27"/>
        <v>841.75</v>
      </c>
      <c r="AH28" s="27">
        <f t="shared" si="27"/>
        <v>872</v>
      </c>
      <c r="AI28" s="27">
        <f t="shared" si="27"/>
        <v>902.25</v>
      </c>
      <c r="AJ28" s="27">
        <f t="shared" si="27"/>
        <v>932.5</v>
      </c>
      <c r="AK28" s="27">
        <f t="shared" si="27"/>
        <v>962.75</v>
      </c>
      <c r="AL28" s="27">
        <f t="shared" si="27"/>
        <v>993</v>
      </c>
      <c r="AM28" s="27">
        <f t="shared" si="27"/>
        <v>1026.2750000000001</v>
      </c>
      <c r="AN28" s="27">
        <f t="shared" si="27"/>
        <v>1059.5500000000002</v>
      </c>
      <c r="AO28" s="27">
        <f t="shared" si="27"/>
        <v>1092.8250000000003</v>
      </c>
      <c r="AP28" s="27">
        <f t="shared" si="27"/>
        <v>1126.1000000000004</v>
      </c>
      <c r="AQ28" s="27">
        <f t="shared" si="27"/>
        <v>1159.3750000000005</v>
      </c>
      <c r="AR28" s="27">
        <f t="shared" si="27"/>
        <v>1192.6500000000005</v>
      </c>
      <c r="AS28" s="27">
        <f t="shared" si="27"/>
        <v>1225.9250000000006</v>
      </c>
      <c r="AT28" s="27">
        <f t="shared" si="27"/>
        <v>1259.2000000000007</v>
      </c>
      <c r="AU28" s="27">
        <f t="shared" si="27"/>
        <v>1292.4750000000008</v>
      </c>
      <c r="AV28" s="27">
        <f t="shared" si="27"/>
        <v>1325.7500000000009</v>
      </c>
      <c r="AW28" s="27">
        <f t="shared" si="27"/>
        <v>1359.025000000001</v>
      </c>
      <c r="AX28" s="27">
        <f t="shared" si="27"/>
        <v>1392.3000000000011</v>
      </c>
      <c r="AY28" s="27">
        <f t="shared" si="27"/>
        <v>1428.9025000000011</v>
      </c>
      <c r="AZ28" s="27">
        <f t="shared" si="27"/>
        <v>1465.505000000001</v>
      </c>
      <c r="BA28" s="27">
        <f t="shared" si="27"/>
        <v>1502.107500000001</v>
      </c>
      <c r="BB28" s="27">
        <f t="shared" si="27"/>
        <v>1538.7100000000009</v>
      </c>
      <c r="BC28" s="27">
        <f t="shared" si="27"/>
        <v>1575.3125000000009</v>
      </c>
      <c r="BD28" s="27">
        <f t="shared" si="27"/>
        <v>1611.9150000000009</v>
      </c>
      <c r="BE28" s="27">
        <f t="shared" si="27"/>
        <v>1648.5175000000008</v>
      </c>
      <c r="BF28" s="27">
        <f t="shared" si="27"/>
        <v>1685.1200000000008</v>
      </c>
      <c r="BG28" s="27">
        <f t="shared" si="27"/>
        <v>1721.7225000000008</v>
      </c>
      <c r="BH28" s="27">
        <f t="shared" si="27"/>
        <v>1758.3250000000007</v>
      </c>
      <c r="BI28" s="27">
        <f t="shared" si="27"/>
        <v>1794.9275000000007</v>
      </c>
      <c r="BJ28" s="27">
        <f t="shared" si="27"/>
        <v>1831.5300000000007</v>
      </c>
      <c r="BK28" s="27">
        <f t="shared" si="27"/>
        <v>1871.7927500000008</v>
      </c>
      <c r="BL28" s="27">
        <f t="shared" si="27"/>
        <v>1912.0555000000008</v>
      </c>
      <c r="BM28" s="27">
        <f t="shared" si="27"/>
        <v>1952.3182500000009</v>
      </c>
      <c r="BN28" s="27">
        <f t="shared" si="27"/>
        <v>1992.581000000001</v>
      </c>
      <c r="BO28" s="27">
        <f t="shared" si="27"/>
        <v>2032.8437500000011</v>
      </c>
      <c r="BP28" s="27">
        <f t="shared" ref="BP28:CT28" si="28">BP27/$B$10</f>
        <v>2073.1065000000012</v>
      </c>
      <c r="BQ28" s="27">
        <f t="shared" si="28"/>
        <v>2113.3692500000011</v>
      </c>
      <c r="BR28" s="27">
        <f t="shared" si="28"/>
        <v>2153.632000000001</v>
      </c>
      <c r="BS28" s="27">
        <f t="shared" si="28"/>
        <v>2193.8947500000008</v>
      </c>
      <c r="BT28" s="27">
        <f t="shared" si="28"/>
        <v>2234.1575000000007</v>
      </c>
      <c r="BU28" s="27">
        <f t="shared" si="28"/>
        <v>2274.4202500000006</v>
      </c>
      <c r="BV28" s="27">
        <f t="shared" si="28"/>
        <v>2314.6830000000004</v>
      </c>
      <c r="BW28" s="27">
        <f t="shared" si="28"/>
        <v>2358.9720250000005</v>
      </c>
      <c r="BX28" s="27">
        <f t="shared" si="28"/>
        <v>2403.2610500000005</v>
      </c>
      <c r="BY28" s="27">
        <f t="shared" si="28"/>
        <v>2447.5500750000006</v>
      </c>
      <c r="BZ28" s="27">
        <f t="shared" si="28"/>
        <v>2491.8391000000006</v>
      </c>
      <c r="CA28" s="27">
        <f t="shared" si="28"/>
        <v>2536.1281250000006</v>
      </c>
      <c r="CB28" s="27">
        <f t="shared" si="28"/>
        <v>2580.4171500000007</v>
      </c>
      <c r="CC28" s="27">
        <f t="shared" si="28"/>
        <v>2624.7061750000007</v>
      </c>
      <c r="CD28" s="27">
        <f t="shared" si="28"/>
        <v>2668.9952000000008</v>
      </c>
      <c r="CE28" s="27">
        <f t="shared" si="28"/>
        <v>2713.2842250000008</v>
      </c>
      <c r="CF28" s="27">
        <f t="shared" si="28"/>
        <v>2757.5732500000008</v>
      </c>
      <c r="CG28" s="27">
        <f t="shared" si="28"/>
        <v>2801.8622750000009</v>
      </c>
      <c r="CH28" s="27">
        <f t="shared" si="28"/>
        <v>2846.1513000000009</v>
      </c>
      <c r="CI28" s="27">
        <f t="shared" si="28"/>
        <v>2894.8692275000008</v>
      </c>
      <c r="CJ28" s="27">
        <f t="shared" si="28"/>
        <v>2943.5871550000006</v>
      </c>
      <c r="CK28" s="27">
        <f t="shared" si="28"/>
        <v>2992.3050825000005</v>
      </c>
      <c r="CL28" s="27">
        <f t="shared" si="28"/>
        <v>3041.0230100000003</v>
      </c>
      <c r="CM28" s="27">
        <f t="shared" si="28"/>
        <v>3089.7409375000002</v>
      </c>
      <c r="CN28" s="27">
        <f t="shared" si="28"/>
        <v>3138.4588650000001</v>
      </c>
      <c r="CO28" s="27">
        <f t="shared" si="28"/>
        <v>3187.1767924999999</v>
      </c>
      <c r="CP28" s="27">
        <f t="shared" si="28"/>
        <v>3235.8947199999998</v>
      </c>
      <c r="CQ28" s="27">
        <f t="shared" si="28"/>
        <v>3284.6126474999996</v>
      </c>
      <c r="CR28" s="27">
        <f t="shared" si="28"/>
        <v>3333.3305749999995</v>
      </c>
      <c r="CS28" s="27">
        <f t="shared" si="28"/>
        <v>3382.0485024999994</v>
      </c>
      <c r="CT28" s="27">
        <f t="shared" si="28"/>
        <v>3430.7664299999992</v>
      </c>
      <c r="CU28" s="28">
        <v>0</v>
      </c>
      <c r="CV28" s="10"/>
      <c r="CW28" s="10"/>
      <c r="CX28" s="10"/>
    </row>
    <row r="29" spans="1:102" ht="20">
      <c r="A29" s="29" t="s">
        <v>20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5">
        <f>N27*$B$7</f>
        <v>1.5</v>
      </c>
      <c r="P29" s="15">
        <f t="shared" ref="P29:CA29" si="29">O27*$B$7</f>
        <v>1.6375</v>
      </c>
      <c r="Q29" s="15">
        <f t="shared" si="29"/>
        <v>1.7750000000000001</v>
      </c>
      <c r="R29" s="15">
        <f t="shared" si="29"/>
        <v>1.9125000000000001</v>
      </c>
      <c r="S29" s="15">
        <f t="shared" si="29"/>
        <v>2.0499999999999998</v>
      </c>
      <c r="T29" s="15">
        <f t="shared" si="29"/>
        <v>2.1875</v>
      </c>
      <c r="U29" s="15">
        <f t="shared" si="29"/>
        <v>2.3250000000000002</v>
      </c>
      <c r="V29" s="15">
        <f t="shared" si="29"/>
        <v>2.4624999999999999</v>
      </c>
      <c r="W29" s="15">
        <f t="shared" si="29"/>
        <v>2.6</v>
      </c>
      <c r="X29" s="15">
        <f t="shared" si="29"/>
        <v>2.7375000000000003</v>
      </c>
      <c r="Y29" s="15">
        <f t="shared" si="29"/>
        <v>2.875</v>
      </c>
      <c r="Z29" s="15">
        <f t="shared" si="29"/>
        <v>3.0125000000000002</v>
      </c>
      <c r="AA29" s="15">
        <f t="shared" si="29"/>
        <v>3.15</v>
      </c>
      <c r="AB29" s="15">
        <f t="shared" si="29"/>
        <v>3.30125</v>
      </c>
      <c r="AC29" s="15">
        <f t="shared" si="29"/>
        <v>3.4525000000000001</v>
      </c>
      <c r="AD29" s="15">
        <f t="shared" si="29"/>
        <v>3.6037500000000002</v>
      </c>
      <c r="AE29" s="15">
        <f t="shared" si="29"/>
        <v>3.7549999999999999</v>
      </c>
      <c r="AF29" s="15">
        <f t="shared" si="29"/>
        <v>3.90625</v>
      </c>
      <c r="AG29" s="15">
        <f t="shared" si="29"/>
        <v>4.0575000000000001</v>
      </c>
      <c r="AH29" s="15">
        <f t="shared" si="29"/>
        <v>4.2087500000000002</v>
      </c>
      <c r="AI29" s="15">
        <f t="shared" si="29"/>
        <v>4.3600000000000003</v>
      </c>
      <c r="AJ29" s="15">
        <f t="shared" si="29"/>
        <v>4.5112500000000004</v>
      </c>
      <c r="AK29" s="15">
        <f t="shared" si="29"/>
        <v>4.6625000000000005</v>
      </c>
      <c r="AL29" s="15">
        <f t="shared" si="29"/>
        <v>4.8137499999999998</v>
      </c>
      <c r="AM29" s="15">
        <f t="shared" si="29"/>
        <v>4.9649999999999999</v>
      </c>
      <c r="AN29" s="15">
        <f t="shared" si="29"/>
        <v>5.1313750000000002</v>
      </c>
      <c r="AO29" s="15">
        <f t="shared" si="29"/>
        <v>5.2977500000000006</v>
      </c>
      <c r="AP29" s="15">
        <f t="shared" si="29"/>
        <v>5.4641250000000019</v>
      </c>
      <c r="AQ29" s="15">
        <f t="shared" si="29"/>
        <v>5.6305000000000023</v>
      </c>
      <c r="AR29" s="15">
        <f t="shared" si="29"/>
        <v>5.7968750000000027</v>
      </c>
      <c r="AS29" s="15">
        <f t="shared" si="29"/>
        <v>5.963250000000003</v>
      </c>
      <c r="AT29" s="15">
        <f t="shared" si="29"/>
        <v>6.1296250000000034</v>
      </c>
      <c r="AU29" s="15">
        <f t="shared" si="29"/>
        <v>6.2960000000000038</v>
      </c>
      <c r="AV29" s="15">
        <f t="shared" si="29"/>
        <v>6.4623750000000042</v>
      </c>
      <c r="AW29" s="15">
        <f t="shared" si="29"/>
        <v>6.6287500000000046</v>
      </c>
      <c r="AX29" s="15">
        <f t="shared" si="29"/>
        <v>6.795125000000005</v>
      </c>
      <c r="AY29" s="15">
        <f t="shared" si="29"/>
        <v>6.9615000000000054</v>
      </c>
      <c r="AZ29" s="15">
        <f t="shared" si="29"/>
        <v>7.1445125000000056</v>
      </c>
      <c r="BA29" s="15">
        <f t="shared" si="29"/>
        <v>7.327525000000005</v>
      </c>
      <c r="BB29" s="15">
        <f t="shared" si="29"/>
        <v>7.5105375000000052</v>
      </c>
      <c r="BC29" s="15">
        <f t="shared" si="29"/>
        <v>7.6935500000000046</v>
      </c>
      <c r="BD29" s="15">
        <f t="shared" si="29"/>
        <v>7.8765625000000048</v>
      </c>
      <c r="BE29" s="15">
        <f t="shared" si="29"/>
        <v>8.0595750000000042</v>
      </c>
      <c r="BF29" s="15">
        <f t="shared" si="29"/>
        <v>8.2425875000000044</v>
      </c>
      <c r="BG29" s="15">
        <f t="shared" si="29"/>
        <v>8.4256000000000046</v>
      </c>
      <c r="BH29" s="15">
        <f t="shared" si="29"/>
        <v>8.6086125000000049</v>
      </c>
      <c r="BI29" s="15">
        <f t="shared" si="29"/>
        <v>8.7916250000000034</v>
      </c>
      <c r="BJ29" s="15">
        <f t="shared" si="29"/>
        <v>8.9746375000000036</v>
      </c>
      <c r="BK29" s="15">
        <f t="shared" si="29"/>
        <v>9.1576500000000038</v>
      </c>
      <c r="BL29" s="15">
        <f t="shared" si="29"/>
        <v>9.3589637500000045</v>
      </c>
      <c r="BM29" s="15">
        <f t="shared" si="29"/>
        <v>9.5602775000000051</v>
      </c>
      <c r="BN29" s="15">
        <f t="shared" si="29"/>
        <v>9.7615912500000057</v>
      </c>
      <c r="BO29" s="15">
        <f t="shared" si="29"/>
        <v>9.9629050000000046</v>
      </c>
      <c r="BP29" s="15">
        <f t="shared" si="29"/>
        <v>10.164218750000005</v>
      </c>
      <c r="BQ29" s="15">
        <f t="shared" si="29"/>
        <v>10.365532500000006</v>
      </c>
      <c r="BR29" s="15">
        <f t="shared" si="29"/>
        <v>10.566846250000006</v>
      </c>
      <c r="BS29" s="15">
        <f t="shared" si="29"/>
        <v>10.768160000000005</v>
      </c>
      <c r="BT29" s="15">
        <f t="shared" si="29"/>
        <v>10.969473750000004</v>
      </c>
      <c r="BU29" s="15">
        <f t="shared" si="29"/>
        <v>11.170787500000003</v>
      </c>
      <c r="BV29" s="15">
        <f t="shared" si="29"/>
        <v>11.372101250000004</v>
      </c>
      <c r="BW29" s="15">
        <f t="shared" si="29"/>
        <v>11.573415000000002</v>
      </c>
      <c r="BX29" s="15">
        <f t="shared" si="29"/>
        <v>11.794860125000003</v>
      </c>
      <c r="BY29" s="15">
        <f t="shared" si="29"/>
        <v>12.016305250000002</v>
      </c>
      <c r="BZ29" s="15">
        <f t="shared" si="29"/>
        <v>12.237750375000003</v>
      </c>
      <c r="CA29" s="15">
        <f t="shared" si="29"/>
        <v>12.459195500000003</v>
      </c>
      <c r="CB29" s="15">
        <f t="shared" ref="CB29:CT29" si="30">CA27*$B$7</f>
        <v>12.680640625000004</v>
      </c>
      <c r="CC29" s="15">
        <f t="shared" si="30"/>
        <v>12.902085750000003</v>
      </c>
      <c r="CD29" s="15">
        <f t="shared" si="30"/>
        <v>13.123530875000004</v>
      </c>
      <c r="CE29" s="15">
        <f t="shared" si="30"/>
        <v>13.344976000000004</v>
      </c>
      <c r="CF29" s="15">
        <f t="shared" si="30"/>
        <v>13.566421125000005</v>
      </c>
      <c r="CG29" s="15">
        <f t="shared" si="30"/>
        <v>13.787866250000004</v>
      </c>
      <c r="CH29" s="15">
        <f t="shared" si="30"/>
        <v>14.009311375000005</v>
      </c>
      <c r="CI29" s="15">
        <f t="shared" si="30"/>
        <v>14.230756500000005</v>
      </c>
      <c r="CJ29" s="15">
        <f t="shared" si="30"/>
        <v>14.474346137500005</v>
      </c>
      <c r="CK29" s="15">
        <f t="shared" si="30"/>
        <v>14.717935775000003</v>
      </c>
      <c r="CL29" s="15">
        <f t="shared" si="30"/>
        <v>14.961525412500002</v>
      </c>
      <c r="CM29" s="15">
        <f t="shared" si="30"/>
        <v>15.205115050000002</v>
      </c>
      <c r="CN29" s="15">
        <f t="shared" si="30"/>
        <v>15.448704687500001</v>
      </c>
      <c r="CO29" s="15">
        <f t="shared" si="30"/>
        <v>15.692294325000001</v>
      </c>
      <c r="CP29" s="15">
        <f t="shared" si="30"/>
        <v>15.9358839625</v>
      </c>
      <c r="CQ29" s="15">
        <f t="shared" si="30"/>
        <v>16.179473599999998</v>
      </c>
      <c r="CR29" s="15">
        <f t="shared" si="30"/>
        <v>16.423063237499999</v>
      </c>
      <c r="CS29" s="15">
        <f t="shared" si="30"/>
        <v>16.666652874999997</v>
      </c>
      <c r="CT29" s="15">
        <f t="shared" si="30"/>
        <v>16.910242512499998</v>
      </c>
      <c r="CU29" s="16">
        <v>0</v>
      </c>
    </row>
    <row r="30" spans="1:102" ht="20">
      <c r="A30" s="29" t="s">
        <v>21</v>
      </c>
      <c r="B30" s="1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f>-O29*$B$3</f>
        <v>-30000</v>
      </c>
      <c r="P30" s="30">
        <f t="shared" ref="P30:CA30" si="31">-P29*$B$3</f>
        <v>-32750</v>
      </c>
      <c r="Q30" s="30">
        <f t="shared" si="31"/>
        <v>-35500</v>
      </c>
      <c r="R30" s="30">
        <f t="shared" si="31"/>
        <v>-38250</v>
      </c>
      <c r="S30" s="30">
        <f t="shared" si="31"/>
        <v>-41000</v>
      </c>
      <c r="T30" s="30">
        <f t="shared" si="31"/>
        <v>-43750</v>
      </c>
      <c r="U30" s="30">
        <f t="shared" si="31"/>
        <v>-46500</v>
      </c>
      <c r="V30" s="30">
        <f t="shared" si="31"/>
        <v>-49250</v>
      </c>
      <c r="W30" s="30">
        <f t="shared" si="31"/>
        <v>-52000</v>
      </c>
      <c r="X30" s="30">
        <f t="shared" si="31"/>
        <v>-54750.000000000007</v>
      </c>
      <c r="Y30" s="30">
        <f t="shared" si="31"/>
        <v>-57500</v>
      </c>
      <c r="Z30" s="30">
        <f t="shared" si="31"/>
        <v>-60250</v>
      </c>
      <c r="AA30" s="30">
        <f t="shared" si="31"/>
        <v>-63000</v>
      </c>
      <c r="AB30" s="30">
        <f t="shared" si="31"/>
        <v>-66025</v>
      </c>
      <c r="AC30" s="30">
        <f t="shared" si="31"/>
        <v>-69050</v>
      </c>
      <c r="AD30" s="30">
        <f t="shared" si="31"/>
        <v>-72075</v>
      </c>
      <c r="AE30" s="30">
        <f t="shared" si="31"/>
        <v>-75100</v>
      </c>
      <c r="AF30" s="30">
        <f t="shared" si="31"/>
        <v>-78125</v>
      </c>
      <c r="AG30" s="30">
        <f t="shared" si="31"/>
        <v>-81150</v>
      </c>
      <c r="AH30" s="30">
        <f t="shared" si="31"/>
        <v>-84175</v>
      </c>
      <c r="AI30" s="30">
        <f t="shared" si="31"/>
        <v>-87200</v>
      </c>
      <c r="AJ30" s="30">
        <f t="shared" si="31"/>
        <v>-90225.000000000015</v>
      </c>
      <c r="AK30" s="30">
        <f t="shared" si="31"/>
        <v>-93250.000000000015</v>
      </c>
      <c r="AL30" s="30">
        <f t="shared" si="31"/>
        <v>-96275</v>
      </c>
      <c r="AM30" s="30">
        <f t="shared" si="31"/>
        <v>-99300</v>
      </c>
      <c r="AN30" s="30">
        <f t="shared" si="31"/>
        <v>-102627.5</v>
      </c>
      <c r="AO30" s="30">
        <f t="shared" si="31"/>
        <v>-105955.00000000001</v>
      </c>
      <c r="AP30" s="30">
        <f t="shared" si="31"/>
        <v>-109282.50000000004</v>
      </c>
      <c r="AQ30" s="30">
        <f t="shared" si="31"/>
        <v>-112610.00000000004</v>
      </c>
      <c r="AR30" s="30">
        <f t="shared" si="31"/>
        <v>-115937.50000000006</v>
      </c>
      <c r="AS30" s="30">
        <f t="shared" si="31"/>
        <v>-119265.00000000006</v>
      </c>
      <c r="AT30" s="30">
        <f t="shared" si="31"/>
        <v>-122592.50000000007</v>
      </c>
      <c r="AU30" s="30">
        <f t="shared" si="31"/>
        <v>-125920.00000000007</v>
      </c>
      <c r="AV30" s="30">
        <f t="shared" si="31"/>
        <v>-129247.50000000009</v>
      </c>
      <c r="AW30" s="30">
        <f t="shared" si="31"/>
        <v>-132575.00000000009</v>
      </c>
      <c r="AX30" s="30">
        <f t="shared" si="31"/>
        <v>-135902.50000000009</v>
      </c>
      <c r="AY30" s="30">
        <f t="shared" si="31"/>
        <v>-139230.00000000012</v>
      </c>
      <c r="AZ30" s="30">
        <f t="shared" si="31"/>
        <v>-142890.25000000012</v>
      </c>
      <c r="BA30" s="30">
        <f t="shared" si="31"/>
        <v>-146550.50000000009</v>
      </c>
      <c r="BB30" s="30">
        <f t="shared" si="31"/>
        <v>-150210.75000000012</v>
      </c>
      <c r="BC30" s="30">
        <f t="shared" si="31"/>
        <v>-153871.00000000009</v>
      </c>
      <c r="BD30" s="30">
        <f t="shared" si="31"/>
        <v>-157531.25000000009</v>
      </c>
      <c r="BE30" s="30">
        <f t="shared" si="31"/>
        <v>-161191.50000000009</v>
      </c>
      <c r="BF30" s="30">
        <f t="shared" si="31"/>
        <v>-164851.75000000009</v>
      </c>
      <c r="BG30" s="30">
        <f t="shared" si="31"/>
        <v>-168512.00000000009</v>
      </c>
      <c r="BH30" s="30">
        <f t="shared" si="31"/>
        <v>-172172.25000000009</v>
      </c>
      <c r="BI30" s="30">
        <f t="shared" si="31"/>
        <v>-175832.50000000006</v>
      </c>
      <c r="BJ30" s="30">
        <f t="shared" si="31"/>
        <v>-179492.75000000006</v>
      </c>
      <c r="BK30" s="30">
        <f t="shared" si="31"/>
        <v>-183153.00000000009</v>
      </c>
      <c r="BL30" s="30">
        <f t="shared" si="31"/>
        <v>-187179.27500000008</v>
      </c>
      <c r="BM30" s="30">
        <f t="shared" si="31"/>
        <v>-191205.5500000001</v>
      </c>
      <c r="BN30" s="30">
        <f t="shared" si="31"/>
        <v>-195231.82500000013</v>
      </c>
      <c r="BO30" s="30">
        <f t="shared" si="31"/>
        <v>-199258.10000000009</v>
      </c>
      <c r="BP30" s="30">
        <f t="shared" si="31"/>
        <v>-203284.37500000012</v>
      </c>
      <c r="BQ30" s="30">
        <f t="shared" si="31"/>
        <v>-207310.65000000011</v>
      </c>
      <c r="BR30" s="30">
        <f t="shared" si="31"/>
        <v>-211336.92500000013</v>
      </c>
      <c r="BS30" s="30">
        <f t="shared" si="31"/>
        <v>-215363.2000000001</v>
      </c>
      <c r="BT30" s="30">
        <f t="shared" si="31"/>
        <v>-219389.47500000009</v>
      </c>
      <c r="BU30" s="30">
        <f t="shared" si="31"/>
        <v>-223415.75000000006</v>
      </c>
      <c r="BV30" s="30">
        <f t="shared" si="31"/>
        <v>-227442.02500000008</v>
      </c>
      <c r="BW30" s="30">
        <f t="shared" si="31"/>
        <v>-231468.30000000005</v>
      </c>
      <c r="BX30" s="30">
        <f t="shared" si="31"/>
        <v>-235897.20250000007</v>
      </c>
      <c r="BY30" s="30">
        <f t="shared" si="31"/>
        <v>-240326.10500000004</v>
      </c>
      <c r="BZ30" s="30">
        <f t="shared" si="31"/>
        <v>-244755.00750000007</v>
      </c>
      <c r="CA30" s="30">
        <f t="shared" si="31"/>
        <v>-249183.91000000006</v>
      </c>
      <c r="CB30" s="30">
        <f t="shared" ref="CB30:CT30" si="32">-CB29*$B$3</f>
        <v>-253612.81250000009</v>
      </c>
      <c r="CC30" s="30">
        <f t="shared" si="32"/>
        <v>-258041.71500000005</v>
      </c>
      <c r="CD30" s="30">
        <f t="shared" si="32"/>
        <v>-262470.61750000005</v>
      </c>
      <c r="CE30" s="30">
        <f t="shared" si="32"/>
        <v>-266899.52000000008</v>
      </c>
      <c r="CF30" s="30">
        <f t="shared" si="32"/>
        <v>-271328.4225000001</v>
      </c>
      <c r="CG30" s="30">
        <f t="shared" si="32"/>
        <v>-275757.32500000007</v>
      </c>
      <c r="CH30" s="30">
        <f t="shared" si="32"/>
        <v>-280186.2275000001</v>
      </c>
      <c r="CI30" s="30">
        <f t="shared" si="32"/>
        <v>-284615.13000000012</v>
      </c>
      <c r="CJ30" s="30">
        <f t="shared" si="32"/>
        <v>-289486.92275000009</v>
      </c>
      <c r="CK30" s="30">
        <f t="shared" si="32"/>
        <v>-294358.71550000005</v>
      </c>
      <c r="CL30" s="30">
        <f t="shared" si="32"/>
        <v>-299230.50825000001</v>
      </c>
      <c r="CM30" s="30">
        <f t="shared" si="32"/>
        <v>-304102.30100000004</v>
      </c>
      <c r="CN30" s="30">
        <f t="shared" si="32"/>
        <v>-308974.09375</v>
      </c>
      <c r="CO30" s="30">
        <f t="shared" si="32"/>
        <v>-313845.88650000002</v>
      </c>
      <c r="CP30" s="30">
        <f t="shared" si="32"/>
        <v>-318717.67924999999</v>
      </c>
      <c r="CQ30" s="30">
        <f t="shared" si="32"/>
        <v>-323589.47199999995</v>
      </c>
      <c r="CR30" s="30">
        <f t="shared" si="32"/>
        <v>-328461.26474999997</v>
      </c>
      <c r="CS30" s="30">
        <f t="shared" si="32"/>
        <v>-333333.05749999994</v>
      </c>
      <c r="CT30" s="30">
        <f t="shared" si="32"/>
        <v>-338204.85024999996</v>
      </c>
      <c r="CU30" s="28">
        <v>0</v>
      </c>
    </row>
    <row r="31" spans="1:102" ht="20">
      <c r="A31" s="25" t="s">
        <v>38</v>
      </c>
      <c r="B31" s="28"/>
      <c r="C31" s="30">
        <f>C27-C29</f>
        <v>25</v>
      </c>
      <c r="D31" s="30">
        <f t="shared" ref="D31:BO31" si="33">D27-D29</f>
        <v>50</v>
      </c>
      <c r="E31" s="30">
        <f t="shared" si="33"/>
        <v>75</v>
      </c>
      <c r="F31" s="30">
        <f t="shared" si="33"/>
        <v>100</v>
      </c>
      <c r="G31" s="30">
        <f t="shared" si="33"/>
        <v>125</v>
      </c>
      <c r="H31" s="30">
        <f t="shared" si="33"/>
        <v>150</v>
      </c>
      <c r="I31" s="30">
        <f t="shared" si="33"/>
        <v>175</v>
      </c>
      <c r="J31" s="30">
        <f t="shared" si="33"/>
        <v>200</v>
      </c>
      <c r="K31" s="30">
        <f t="shared" si="33"/>
        <v>225</v>
      </c>
      <c r="L31" s="30">
        <f t="shared" si="33"/>
        <v>250</v>
      </c>
      <c r="M31" s="30">
        <f t="shared" si="33"/>
        <v>275</v>
      </c>
      <c r="N31" s="30">
        <f t="shared" si="33"/>
        <v>300</v>
      </c>
      <c r="O31" s="30">
        <f t="shared" si="33"/>
        <v>326</v>
      </c>
      <c r="P31" s="30">
        <f t="shared" si="33"/>
        <v>353.36250000000001</v>
      </c>
      <c r="Q31" s="30">
        <f t="shared" si="33"/>
        <v>380.72500000000002</v>
      </c>
      <c r="R31" s="30">
        <f t="shared" si="33"/>
        <v>408.08749999999998</v>
      </c>
      <c r="S31" s="30">
        <f t="shared" si="33"/>
        <v>435.45</v>
      </c>
      <c r="T31" s="30">
        <f t="shared" si="33"/>
        <v>462.8125</v>
      </c>
      <c r="U31" s="30">
        <f t="shared" si="33"/>
        <v>490.17500000000001</v>
      </c>
      <c r="V31" s="30">
        <f t="shared" si="33"/>
        <v>517.53750000000002</v>
      </c>
      <c r="W31" s="30">
        <f t="shared" si="33"/>
        <v>544.9</v>
      </c>
      <c r="X31" s="30">
        <f t="shared" si="33"/>
        <v>572.26250000000005</v>
      </c>
      <c r="Y31" s="30">
        <f t="shared" si="33"/>
        <v>599.625</v>
      </c>
      <c r="Z31" s="30">
        <f t="shared" si="33"/>
        <v>626.98749999999995</v>
      </c>
      <c r="AA31" s="30">
        <f t="shared" si="33"/>
        <v>657.1</v>
      </c>
      <c r="AB31" s="30">
        <f t="shared" si="33"/>
        <v>687.19875000000002</v>
      </c>
      <c r="AC31" s="30">
        <f t="shared" si="33"/>
        <v>717.29750000000001</v>
      </c>
      <c r="AD31" s="30">
        <f t="shared" si="33"/>
        <v>747.39625000000001</v>
      </c>
      <c r="AE31" s="30">
        <f t="shared" si="33"/>
        <v>777.495</v>
      </c>
      <c r="AF31" s="30">
        <f t="shared" si="33"/>
        <v>807.59375</v>
      </c>
      <c r="AG31" s="30">
        <f t="shared" si="33"/>
        <v>837.6925</v>
      </c>
      <c r="AH31" s="30">
        <f t="shared" si="33"/>
        <v>867.79124999999999</v>
      </c>
      <c r="AI31" s="30">
        <f t="shared" si="33"/>
        <v>897.89</v>
      </c>
      <c r="AJ31" s="30">
        <f t="shared" si="33"/>
        <v>927.98874999999998</v>
      </c>
      <c r="AK31" s="30">
        <f t="shared" si="33"/>
        <v>958.08749999999998</v>
      </c>
      <c r="AL31" s="30">
        <f t="shared" si="33"/>
        <v>988.18624999999997</v>
      </c>
      <c r="AM31" s="30">
        <f t="shared" si="33"/>
        <v>1021.3100000000001</v>
      </c>
      <c r="AN31" s="30">
        <f t="shared" si="33"/>
        <v>1054.4186250000002</v>
      </c>
      <c r="AO31" s="30">
        <f t="shared" si="33"/>
        <v>1087.5272500000003</v>
      </c>
      <c r="AP31" s="30">
        <f t="shared" si="33"/>
        <v>1120.6358750000004</v>
      </c>
      <c r="AQ31" s="30">
        <f t="shared" si="33"/>
        <v>1153.7445000000005</v>
      </c>
      <c r="AR31" s="30">
        <f t="shared" si="33"/>
        <v>1186.8531250000005</v>
      </c>
      <c r="AS31" s="30">
        <f t="shared" si="33"/>
        <v>1219.9617500000006</v>
      </c>
      <c r="AT31" s="30">
        <f t="shared" si="33"/>
        <v>1253.0703750000007</v>
      </c>
      <c r="AU31" s="30">
        <f t="shared" si="33"/>
        <v>1286.1790000000008</v>
      </c>
      <c r="AV31" s="30">
        <f t="shared" si="33"/>
        <v>1319.2876250000008</v>
      </c>
      <c r="AW31" s="30">
        <f t="shared" si="33"/>
        <v>1352.3962500000009</v>
      </c>
      <c r="AX31" s="30">
        <f t="shared" si="33"/>
        <v>1385.504875000001</v>
      </c>
      <c r="AY31" s="30">
        <f t="shared" si="33"/>
        <v>1421.9410000000009</v>
      </c>
      <c r="AZ31" s="30">
        <f t="shared" si="33"/>
        <v>1458.360487500001</v>
      </c>
      <c r="BA31" s="30">
        <f t="shared" si="33"/>
        <v>1494.7799750000011</v>
      </c>
      <c r="BB31" s="30">
        <f t="shared" si="33"/>
        <v>1531.1994625000009</v>
      </c>
      <c r="BC31" s="30">
        <f t="shared" si="33"/>
        <v>1567.618950000001</v>
      </c>
      <c r="BD31" s="30">
        <f t="shared" si="33"/>
        <v>1604.0384375000008</v>
      </c>
      <c r="BE31" s="30">
        <f t="shared" si="33"/>
        <v>1640.4579250000008</v>
      </c>
      <c r="BF31" s="30">
        <f t="shared" si="33"/>
        <v>1676.8774125000009</v>
      </c>
      <c r="BG31" s="30">
        <f t="shared" si="33"/>
        <v>1713.2969000000007</v>
      </c>
      <c r="BH31" s="30">
        <f t="shared" si="33"/>
        <v>1749.7163875000008</v>
      </c>
      <c r="BI31" s="30">
        <f t="shared" si="33"/>
        <v>1786.1358750000006</v>
      </c>
      <c r="BJ31" s="30">
        <f t="shared" si="33"/>
        <v>1822.5553625000007</v>
      </c>
      <c r="BK31" s="30">
        <f t="shared" si="33"/>
        <v>1862.6351000000006</v>
      </c>
      <c r="BL31" s="30">
        <f t="shared" si="33"/>
        <v>1902.6965362500009</v>
      </c>
      <c r="BM31" s="30">
        <f t="shared" si="33"/>
        <v>1942.757972500001</v>
      </c>
      <c r="BN31" s="30">
        <f t="shared" si="33"/>
        <v>1982.819408750001</v>
      </c>
      <c r="BO31" s="30">
        <f t="shared" si="33"/>
        <v>2022.880845000001</v>
      </c>
      <c r="BP31" s="30">
        <f t="shared" ref="BP31:CT31" si="34">BP27-BP29</f>
        <v>2062.9422812500011</v>
      </c>
      <c r="BQ31" s="30">
        <f t="shared" si="34"/>
        <v>2103.0037175000011</v>
      </c>
      <c r="BR31" s="30">
        <f t="shared" si="34"/>
        <v>2143.0651537500012</v>
      </c>
      <c r="BS31" s="30">
        <f t="shared" si="34"/>
        <v>2183.1265900000008</v>
      </c>
      <c r="BT31" s="30">
        <f t="shared" si="34"/>
        <v>2223.1880262500008</v>
      </c>
      <c r="BU31" s="30">
        <f t="shared" si="34"/>
        <v>2263.2494625000004</v>
      </c>
      <c r="BV31" s="30">
        <f t="shared" si="34"/>
        <v>2303.3108987500004</v>
      </c>
      <c r="BW31" s="30">
        <f t="shared" si="34"/>
        <v>2347.3986100000006</v>
      </c>
      <c r="BX31" s="30">
        <f t="shared" si="34"/>
        <v>2391.4661898750005</v>
      </c>
      <c r="BY31" s="30">
        <f t="shared" si="34"/>
        <v>2435.5337697500004</v>
      </c>
      <c r="BZ31" s="30">
        <f t="shared" si="34"/>
        <v>2479.6013496250007</v>
      </c>
      <c r="CA31" s="30">
        <f t="shared" si="34"/>
        <v>2523.6689295000006</v>
      </c>
      <c r="CB31" s="30">
        <f t="shared" si="34"/>
        <v>2567.7365093750009</v>
      </c>
      <c r="CC31" s="30">
        <f t="shared" si="34"/>
        <v>2611.8040892500007</v>
      </c>
      <c r="CD31" s="30">
        <f t="shared" si="34"/>
        <v>2655.8716691250006</v>
      </c>
      <c r="CE31" s="30">
        <f t="shared" si="34"/>
        <v>2699.9392490000009</v>
      </c>
      <c r="CF31" s="30">
        <f t="shared" si="34"/>
        <v>2744.0068288750008</v>
      </c>
      <c r="CG31" s="30">
        <f t="shared" si="34"/>
        <v>2788.0744087500007</v>
      </c>
      <c r="CH31" s="30">
        <f t="shared" si="34"/>
        <v>2832.141988625001</v>
      </c>
      <c r="CI31" s="30">
        <f t="shared" si="34"/>
        <v>2880.6384710000007</v>
      </c>
      <c r="CJ31" s="30">
        <f t="shared" si="34"/>
        <v>2929.1128088625005</v>
      </c>
      <c r="CK31" s="30">
        <f t="shared" si="34"/>
        <v>2977.5871467250004</v>
      </c>
      <c r="CL31" s="30">
        <f t="shared" si="34"/>
        <v>3026.0614845875002</v>
      </c>
      <c r="CM31" s="30">
        <f t="shared" si="34"/>
        <v>3074.5358224500001</v>
      </c>
      <c r="CN31" s="30">
        <f t="shared" si="34"/>
        <v>3123.0101603124999</v>
      </c>
      <c r="CO31" s="30">
        <f t="shared" si="34"/>
        <v>3171.4844981749998</v>
      </c>
      <c r="CP31" s="30">
        <f t="shared" si="34"/>
        <v>3219.9588360374996</v>
      </c>
      <c r="CQ31" s="30">
        <f t="shared" si="34"/>
        <v>3268.4331738999995</v>
      </c>
      <c r="CR31" s="30">
        <f t="shared" si="34"/>
        <v>3316.9075117624993</v>
      </c>
      <c r="CS31" s="30">
        <f t="shared" si="34"/>
        <v>3365.3818496249992</v>
      </c>
      <c r="CT31" s="30">
        <f t="shared" si="34"/>
        <v>3413.856187487499</v>
      </c>
      <c r="CU31" s="28">
        <v>0</v>
      </c>
    </row>
    <row r="32" spans="1:102" ht="20">
      <c r="A32" s="31" t="s">
        <v>22</v>
      </c>
      <c r="B32" s="32"/>
      <c r="C32" s="33">
        <f>C26</f>
        <v>500000</v>
      </c>
      <c r="D32" s="33">
        <f>C32+D18+D24+D30</f>
        <v>1000000</v>
      </c>
      <c r="E32" s="33">
        <f t="shared" ref="E32:BP32" si="35">D32+E18+E24+E30</f>
        <v>1500000</v>
      </c>
      <c r="F32" s="33">
        <f t="shared" si="35"/>
        <v>2000000</v>
      </c>
      <c r="G32" s="33">
        <f t="shared" si="35"/>
        <v>2500000</v>
      </c>
      <c r="H32" s="33">
        <f t="shared" si="35"/>
        <v>3000000</v>
      </c>
      <c r="I32" s="33">
        <f t="shared" si="35"/>
        <v>3500000</v>
      </c>
      <c r="J32" s="33">
        <f t="shared" si="35"/>
        <v>4000000</v>
      </c>
      <c r="K32" s="33">
        <f t="shared" si="35"/>
        <v>4500000</v>
      </c>
      <c r="L32" s="33">
        <f t="shared" si="35"/>
        <v>5000000</v>
      </c>
      <c r="M32" s="33">
        <f t="shared" si="35"/>
        <v>5500000</v>
      </c>
      <c r="N32" s="33">
        <f t="shared" si="35"/>
        <v>6000000</v>
      </c>
      <c r="O32" s="33">
        <f>N32+O18+O24+O30</f>
        <v>6915000</v>
      </c>
      <c r="P32" s="33">
        <f t="shared" si="35"/>
        <v>7827250</v>
      </c>
      <c r="Q32" s="33">
        <f t="shared" si="35"/>
        <v>8736750</v>
      </c>
      <c r="R32" s="33">
        <f t="shared" si="35"/>
        <v>9643500</v>
      </c>
      <c r="S32" s="33">
        <f t="shared" si="35"/>
        <v>10547500</v>
      </c>
      <c r="T32" s="33">
        <f t="shared" si="35"/>
        <v>11448750</v>
      </c>
      <c r="U32" s="33">
        <f t="shared" si="35"/>
        <v>12347250</v>
      </c>
      <c r="V32" s="33">
        <f t="shared" si="35"/>
        <v>13243000</v>
      </c>
      <c r="W32" s="33">
        <f t="shared" si="35"/>
        <v>14136000</v>
      </c>
      <c r="X32" s="33">
        <f t="shared" si="35"/>
        <v>15026250</v>
      </c>
      <c r="Y32" s="33">
        <f t="shared" si="35"/>
        <v>15913750</v>
      </c>
      <c r="Z32" s="33">
        <f t="shared" si="35"/>
        <v>16798500</v>
      </c>
      <c r="AA32" s="33">
        <f t="shared" si="35"/>
        <v>18294750</v>
      </c>
      <c r="AB32" s="33">
        <f t="shared" si="35"/>
        <v>19787975</v>
      </c>
      <c r="AC32" s="33">
        <f t="shared" si="35"/>
        <v>21278175</v>
      </c>
      <c r="AD32" s="33">
        <f t="shared" si="35"/>
        <v>22765350</v>
      </c>
      <c r="AE32" s="33">
        <f t="shared" si="35"/>
        <v>24249500</v>
      </c>
      <c r="AF32" s="33">
        <f t="shared" si="35"/>
        <v>25730625</v>
      </c>
      <c r="AG32" s="33">
        <f t="shared" si="35"/>
        <v>27208725</v>
      </c>
      <c r="AH32" s="33">
        <f t="shared" si="35"/>
        <v>28683800</v>
      </c>
      <c r="AI32" s="33">
        <f t="shared" si="35"/>
        <v>30155850</v>
      </c>
      <c r="AJ32" s="33">
        <f t="shared" si="35"/>
        <v>31624875</v>
      </c>
      <c r="AK32" s="33">
        <f t="shared" si="35"/>
        <v>33090875</v>
      </c>
      <c r="AL32" s="33">
        <f t="shared" si="35"/>
        <v>34553850</v>
      </c>
      <c r="AM32" s="33">
        <f t="shared" si="35"/>
        <v>37027312.5</v>
      </c>
      <c r="AN32" s="33">
        <f t="shared" si="35"/>
        <v>39497447.5</v>
      </c>
      <c r="AO32" s="33">
        <f t="shared" si="35"/>
        <v>41964255</v>
      </c>
      <c r="AP32" s="33">
        <f t="shared" si="35"/>
        <v>44427735</v>
      </c>
      <c r="AQ32" s="33">
        <f t="shared" si="35"/>
        <v>46887887.5</v>
      </c>
      <c r="AR32" s="33">
        <f t="shared" si="35"/>
        <v>49344712.5</v>
      </c>
      <c r="AS32" s="33">
        <f t="shared" si="35"/>
        <v>51798210</v>
      </c>
      <c r="AT32" s="33">
        <f t="shared" si="35"/>
        <v>54248380</v>
      </c>
      <c r="AU32" s="33">
        <f t="shared" si="35"/>
        <v>56695222.5</v>
      </c>
      <c r="AV32" s="33">
        <f t="shared" si="35"/>
        <v>59138737.5</v>
      </c>
      <c r="AW32" s="33">
        <f t="shared" si="35"/>
        <v>61578925</v>
      </c>
      <c r="AX32" s="33">
        <f t="shared" si="35"/>
        <v>64015785</v>
      </c>
      <c r="AY32" s="33">
        <f t="shared" si="35"/>
        <v>68121613.125</v>
      </c>
      <c r="AZ32" s="33">
        <f t="shared" si="35"/>
        <v>72223781</v>
      </c>
      <c r="BA32" s="33">
        <f t="shared" si="35"/>
        <v>76322288.625</v>
      </c>
      <c r="BB32" s="33">
        <f t="shared" si="35"/>
        <v>80417136</v>
      </c>
      <c r="BC32" s="33">
        <f t="shared" si="35"/>
        <v>84508323.125</v>
      </c>
      <c r="BD32" s="33">
        <f t="shared" si="35"/>
        <v>88595850</v>
      </c>
      <c r="BE32" s="33">
        <f t="shared" si="35"/>
        <v>92679716.625</v>
      </c>
      <c r="BF32" s="33">
        <f t="shared" si="35"/>
        <v>96759923</v>
      </c>
      <c r="BG32" s="33">
        <f t="shared" si="35"/>
        <v>100836469.125</v>
      </c>
      <c r="BH32" s="33">
        <f t="shared" si="35"/>
        <v>104909355</v>
      </c>
      <c r="BI32" s="33">
        <f t="shared" si="35"/>
        <v>108978580.625</v>
      </c>
      <c r="BJ32" s="33">
        <f t="shared" si="35"/>
        <v>113044146</v>
      </c>
      <c r="BK32" s="33">
        <f t="shared" si="35"/>
        <v>119865338.90625</v>
      </c>
      <c r="BL32" s="33">
        <f t="shared" si="35"/>
        <v>126682505.53749999</v>
      </c>
      <c r="BM32" s="33">
        <f t="shared" si="35"/>
        <v>133495645.89375</v>
      </c>
      <c r="BN32" s="33">
        <f t="shared" si="35"/>
        <v>140304759.97500002</v>
      </c>
      <c r="BO32" s="33">
        <f t="shared" si="35"/>
        <v>147109847.78125003</v>
      </c>
      <c r="BP32" s="33">
        <f t="shared" si="35"/>
        <v>153910909.31250003</v>
      </c>
      <c r="BQ32" s="33">
        <f t="shared" ref="BQ32:CT32" si="36">BP32+BQ18+BQ24+BQ30</f>
        <v>160707944.56875002</v>
      </c>
      <c r="BR32" s="33">
        <f t="shared" si="36"/>
        <v>167500953.55000001</v>
      </c>
      <c r="BS32" s="33">
        <f t="shared" si="36"/>
        <v>174289936.25625002</v>
      </c>
      <c r="BT32" s="33">
        <f t="shared" si="36"/>
        <v>181074892.68750003</v>
      </c>
      <c r="BU32" s="33">
        <f t="shared" si="36"/>
        <v>187855822.84375003</v>
      </c>
      <c r="BV32" s="33">
        <f t="shared" si="36"/>
        <v>194632726.72500002</v>
      </c>
      <c r="BW32" s="33">
        <f t="shared" si="36"/>
        <v>205958429.17031252</v>
      </c>
      <c r="BX32" s="33">
        <f t="shared" si="36"/>
        <v>217279702.71312505</v>
      </c>
      <c r="BY32" s="33">
        <f t="shared" si="36"/>
        <v>228596547.35343757</v>
      </c>
      <c r="BZ32" s="33">
        <f t="shared" si="36"/>
        <v>239908963.09125009</v>
      </c>
      <c r="CA32" s="33">
        <f t="shared" si="36"/>
        <v>251216949.92656261</v>
      </c>
      <c r="CB32" s="33">
        <f t="shared" si="36"/>
        <v>262520507.85937512</v>
      </c>
      <c r="CC32" s="33">
        <f t="shared" si="36"/>
        <v>273819636.88968766</v>
      </c>
      <c r="CD32" s="33">
        <f t="shared" si="36"/>
        <v>285114337.01750016</v>
      </c>
      <c r="CE32" s="33">
        <f t="shared" si="36"/>
        <v>296404608.24281269</v>
      </c>
      <c r="CF32" s="33">
        <f t="shared" si="36"/>
        <v>307690450.56562519</v>
      </c>
      <c r="CG32" s="33">
        <f t="shared" si="36"/>
        <v>318971863.98593771</v>
      </c>
      <c r="CH32" s="33">
        <f t="shared" si="36"/>
        <v>330248848.50375021</v>
      </c>
      <c r="CI32" s="33">
        <f t="shared" si="36"/>
        <v>349033565.1035158</v>
      </c>
      <c r="CJ32" s="33">
        <f t="shared" si="36"/>
        <v>367813409.9105314</v>
      </c>
      <c r="CK32" s="33">
        <f t="shared" si="36"/>
        <v>386588382.924797</v>
      </c>
      <c r="CL32" s="33">
        <f t="shared" si="36"/>
        <v>405358484.14631259</v>
      </c>
      <c r="CM32" s="33">
        <f t="shared" si="36"/>
        <v>424123713.57507819</v>
      </c>
      <c r="CN32" s="33">
        <f t="shared" si="36"/>
        <v>442884071.21109378</v>
      </c>
      <c r="CO32" s="33">
        <f t="shared" si="36"/>
        <v>461639557.05435938</v>
      </c>
      <c r="CP32" s="33">
        <f t="shared" si="36"/>
        <v>480390171.10487497</v>
      </c>
      <c r="CQ32" s="33">
        <f t="shared" si="36"/>
        <v>499135913.36264056</v>
      </c>
      <c r="CR32" s="33">
        <f t="shared" si="36"/>
        <v>517876783.82765615</v>
      </c>
      <c r="CS32" s="33">
        <f t="shared" si="36"/>
        <v>536612782.4999218</v>
      </c>
      <c r="CT32" s="33">
        <f t="shared" si="36"/>
        <v>555343909.37943745</v>
      </c>
      <c r="CU32" s="26">
        <v>0</v>
      </c>
    </row>
    <row r="33" spans="1:99" ht="20">
      <c r="A33" s="31" t="s">
        <v>39</v>
      </c>
      <c r="B33" s="32"/>
      <c r="C33" s="33"/>
      <c r="D33" s="43">
        <f>D32/C32-1</f>
        <v>1</v>
      </c>
      <c r="E33" s="43">
        <f t="shared" ref="E33:BP33" si="37">E32/D32-1</f>
        <v>0.5</v>
      </c>
      <c r="F33" s="43">
        <f t="shared" si="37"/>
        <v>0.33333333333333326</v>
      </c>
      <c r="G33" s="43">
        <f t="shared" si="37"/>
        <v>0.25</v>
      </c>
      <c r="H33" s="43">
        <f t="shared" si="37"/>
        <v>0.19999999999999996</v>
      </c>
      <c r="I33" s="43">
        <f t="shared" si="37"/>
        <v>0.16666666666666674</v>
      </c>
      <c r="J33" s="43">
        <f t="shared" si="37"/>
        <v>0.14285714285714279</v>
      </c>
      <c r="K33" s="43">
        <f t="shared" si="37"/>
        <v>0.125</v>
      </c>
      <c r="L33" s="43">
        <f t="shared" si="37"/>
        <v>0.11111111111111116</v>
      </c>
      <c r="M33" s="43">
        <f t="shared" si="37"/>
        <v>0.10000000000000009</v>
      </c>
      <c r="N33" s="43">
        <f t="shared" si="37"/>
        <v>9.0909090909090828E-2</v>
      </c>
      <c r="O33" s="43">
        <f t="shared" si="37"/>
        <v>0.15250000000000008</v>
      </c>
      <c r="P33" s="43">
        <f t="shared" si="37"/>
        <v>0.13192335502530739</v>
      </c>
      <c r="Q33" s="43">
        <f t="shared" si="37"/>
        <v>0.1161966207799674</v>
      </c>
      <c r="R33" s="43">
        <f t="shared" si="37"/>
        <v>0.10378573268091684</v>
      </c>
      <c r="S33" s="43">
        <f t="shared" si="37"/>
        <v>9.3741898688235681E-2</v>
      </c>
      <c r="T33" s="43">
        <f t="shared" si="37"/>
        <v>8.544678833846886E-2</v>
      </c>
      <c r="U33" s="43">
        <f t="shared" si="37"/>
        <v>7.8480183426138161E-2</v>
      </c>
      <c r="V33" s="43">
        <f t="shared" si="37"/>
        <v>7.254651845552651E-2</v>
      </c>
      <c r="W33" s="43">
        <f t="shared" si="37"/>
        <v>6.7431850789096082E-2</v>
      </c>
      <c r="X33" s="43">
        <f t="shared" si="37"/>
        <v>6.297750424448223E-2</v>
      </c>
      <c r="Y33" s="43">
        <f t="shared" si="37"/>
        <v>5.9063305881374317E-2</v>
      </c>
      <c r="Z33" s="43">
        <f t="shared" si="37"/>
        <v>5.5596575288665573E-2</v>
      </c>
      <c r="AA33" s="43">
        <f t="shared" si="37"/>
        <v>8.9070452718992721E-2</v>
      </c>
      <c r="AB33" s="43">
        <f t="shared" si="37"/>
        <v>8.1620410226977747E-2</v>
      </c>
      <c r="AC33" s="43">
        <f t="shared" si="37"/>
        <v>7.5308362780931448E-2</v>
      </c>
      <c r="AD33" s="43">
        <f t="shared" si="37"/>
        <v>6.9892037263534101E-2</v>
      </c>
      <c r="AE33" s="43">
        <f t="shared" si="37"/>
        <v>6.5193375019492406E-2</v>
      </c>
      <c r="AF33" s="43">
        <f t="shared" si="37"/>
        <v>6.1078578939771866E-2</v>
      </c>
      <c r="AG33" s="43">
        <f t="shared" si="37"/>
        <v>5.7445165051373648E-2</v>
      </c>
      <c r="AH33" s="43">
        <f t="shared" si="37"/>
        <v>5.4213308414855943E-2</v>
      </c>
      <c r="AI33" s="43">
        <f t="shared" si="37"/>
        <v>5.1319908798694636E-2</v>
      </c>
      <c r="AJ33" s="43">
        <f t="shared" si="37"/>
        <v>4.8714428543715327E-2</v>
      </c>
      <c r="AK33" s="43">
        <f t="shared" si="37"/>
        <v>4.6355914450254776E-2</v>
      </c>
      <c r="AL33" s="43">
        <f t="shared" si="37"/>
        <v>4.42108285139029E-2</v>
      </c>
      <c r="AM33" s="43">
        <f t="shared" si="37"/>
        <v>7.158283375079777E-2</v>
      </c>
      <c r="AN33" s="43">
        <f t="shared" si="37"/>
        <v>6.6711160849170392E-2</v>
      </c>
      <c r="AO33" s="43">
        <f t="shared" si="37"/>
        <v>6.2454858633586463E-2</v>
      </c>
      <c r="AP33" s="43">
        <f t="shared" si="37"/>
        <v>5.8704247221831984E-2</v>
      </c>
      <c r="AQ33" s="43">
        <f t="shared" si="37"/>
        <v>5.5374249891424698E-2</v>
      </c>
      <c r="AR33" s="43">
        <f t="shared" si="37"/>
        <v>5.239786074815167E-2</v>
      </c>
      <c r="AS33" s="43">
        <f t="shared" si="37"/>
        <v>4.972158871125254E-2</v>
      </c>
      <c r="AT33" s="43">
        <f t="shared" si="37"/>
        <v>4.7302213725146203E-2</v>
      </c>
      <c r="AU33" s="43">
        <f t="shared" si="37"/>
        <v>4.5104434455001341E-2</v>
      </c>
      <c r="AV33" s="43">
        <f t="shared" si="37"/>
        <v>4.3099134146620477E-2</v>
      </c>
      <c r="AW33" s="43">
        <f t="shared" si="37"/>
        <v>4.1262083080485068E-2</v>
      </c>
      <c r="AX33" s="43">
        <f t="shared" si="37"/>
        <v>3.9572954545731287E-2</v>
      </c>
      <c r="AY33" s="43">
        <f t="shared" si="37"/>
        <v>6.4137745479493802E-2</v>
      </c>
      <c r="AZ33" s="43">
        <f t="shared" si="37"/>
        <v>6.0218302045677019E-2</v>
      </c>
      <c r="BA33" s="43">
        <f t="shared" si="37"/>
        <v>5.6747342333129946E-2</v>
      </c>
      <c r="BB33" s="43">
        <f t="shared" si="37"/>
        <v>5.3652051697761882E-2</v>
      </c>
      <c r="BC33" s="43">
        <f t="shared" si="37"/>
        <v>5.0874568885417748E-2</v>
      </c>
      <c r="BD33" s="43">
        <f t="shared" si="37"/>
        <v>4.8368334902988863E-2</v>
      </c>
      <c r="BE33" s="43">
        <f t="shared" si="37"/>
        <v>4.609546186418445E-2</v>
      </c>
      <c r="BF33" s="43">
        <f t="shared" si="37"/>
        <v>4.4024804170574861E-2</v>
      </c>
      <c r="BG33" s="43">
        <f t="shared" si="37"/>
        <v>4.213052262350403E-2</v>
      </c>
      <c r="BH33" s="43">
        <f t="shared" si="37"/>
        <v>4.039100050152622E-2</v>
      </c>
      <c r="BI33" s="43">
        <f t="shared" si="37"/>
        <v>3.8788014901054435E-2</v>
      </c>
      <c r="BJ33" s="43">
        <f t="shared" si="37"/>
        <v>3.7306095855567989E-2</v>
      </c>
      <c r="BK33" s="43">
        <f t="shared" si="37"/>
        <v>6.0340965433539617E-2</v>
      </c>
      <c r="BL33" s="43">
        <f t="shared" si="37"/>
        <v>5.6873544040799695E-2</v>
      </c>
      <c r="BM33" s="43">
        <f t="shared" si="37"/>
        <v>5.3781225176614544E-2</v>
      </c>
      <c r="BN33" s="43">
        <f t="shared" si="37"/>
        <v>5.1006263430265264E-2</v>
      </c>
      <c r="BO33" s="43">
        <f t="shared" si="37"/>
        <v>4.8502187719522638E-2</v>
      </c>
      <c r="BP33" s="43">
        <f t="shared" si="37"/>
        <v>4.6231177815934332E-2</v>
      </c>
      <c r="BQ33" s="43">
        <f t="shared" ref="BQ33:CT33" si="38">BQ32/BP32-1</f>
        <v>4.4162140855456444E-2</v>
      </c>
      <c r="BR33" s="43">
        <f t="shared" si="38"/>
        <v>4.2269279216273992E-2</v>
      </c>
      <c r="BS33" s="43">
        <f t="shared" si="38"/>
        <v>4.0531009300931897E-2</v>
      </c>
      <c r="BT33" s="43">
        <f t="shared" si="38"/>
        <v>3.8929134848465496E-2</v>
      </c>
      <c r="BU33" s="43">
        <f t="shared" si="38"/>
        <v>3.7448207510207165E-2</v>
      </c>
      <c r="BV33" s="43">
        <f t="shared" si="38"/>
        <v>3.6075027000290083E-2</v>
      </c>
      <c r="BW33" s="43">
        <f t="shared" si="38"/>
        <v>5.8190123705736285E-2</v>
      </c>
      <c r="BX33" s="43">
        <f t="shared" si="38"/>
        <v>5.4968731255231384E-2</v>
      </c>
      <c r="BY33" s="43">
        <f t="shared" si="38"/>
        <v>5.2084223694166987E-2</v>
      </c>
      <c r="BZ33" s="43">
        <f t="shared" si="38"/>
        <v>4.9486380563404486E-2</v>
      </c>
      <c r="CA33" s="43">
        <f t="shared" si="38"/>
        <v>4.7134490890244463E-2</v>
      </c>
      <c r="CB33" s="43">
        <f t="shared" si="38"/>
        <v>4.4995204089998131E-2</v>
      </c>
      <c r="CC33" s="43">
        <f t="shared" si="38"/>
        <v>4.3040938486852198E-2</v>
      </c>
      <c r="CD33" s="43">
        <f t="shared" si="38"/>
        <v>4.1248685653479056E-2</v>
      </c>
      <c r="CE33" s="43">
        <f t="shared" si="38"/>
        <v>3.9599100288736144E-2</v>
      </c>
      <c r="CF33" s="43">
        <f t="shared" si="38"/>
        <v>3.8075799123768128E-2</v>
      </c>
      <c r="CG33" s="43">
        <f t="shared" si="38"/>
        <v>3.6664814912435562E-2</v>
      </c>
      <c r="CH33" s="43">
        <f t="shared" si="38"/>
        <v>3.5354166906425455E-2</v>
      </c>
      <c r="CI33" s="43">
        <f t="shared" si="38"/>
        <v>5.688049083251312E-2</v>
      </c>
      <c r="CJ33" s="43">
        <f t="shared" si="38"/>
        <v>5.3805268846983001E-2</v>
      </c>
      <c r="CK33" s="43">
        <f t="shared" si="38"/>
        <v>5.1044830091519833E-2</v>
      </c>
      <c r="CL33" s="43">
        <f t="shared" si="38"/>
        <v>4.8553195208576483E-2</v>
      </c>
      <c r="CM33" s="43">
        <f t="shared" si="38"/>
        <v>4.6292923825895116E-2</v>
      </c>
      <c r="CN33" s="43">
        <f t="shared" si="38"/>
        <v>4.4233220250474492E-2</v>
      </c>
      <c r="CO33" s="43">
        <f t="shared" si="38"/>
        <v>4.2348522022879642E-2</v>
      </c>
      <c r="CP33" s="43">
        <f t="shared" si="38"/>
        <v>4.0617433588577168E-2</v>
      </c>
      <c r="CQ33" s="43">
        <f t="shared" si="38"/>
        <v>3.9021910491322531E-2</v>
      </c>
      <c r="CR33" s="43">
        <f t="shared" si="38"/>
        <v>3.7546628009112348E-2</v>
      </c>
      <c r="CS33" s="43">
        <f t="shared" si="38"/>
        <v>3.6178487349417088E-2</v>
      </c>
      <c r="CT33" s="43">
        <f t="shared" si="38"/>
        <v>3.4906225662856505E-2</v>
      </c>
      <c r="CU33" s="26">
        <v>0</v>
      </c>
    </row>
    <row r="34" spans="1:99" ht="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>
        <v>0</v>
      </c>
    </row>
    <row r="35" spans="1:99" ht="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>
        <v>0</v>
      </c>
    </row>
    <row r="36" spans="1:99" ht="20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>
        <v>0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06F9-E8AC-134B-91A5-F7C7010A13EC}">
  <dimension ref="A1:CX35"/>
  <sheetViews>
    <sheetView showGridLines="0" zoomScaleNormal="100" workbookViewId="0">
      <selection activeCell="A43" sqref="A43"/>
    </sheetView>
  </sheetViews>
  <sheetFormatPr baseColWidth="10" defaultRowHeight="16"/>
  <cols>
    <col min="1" max="1" width="24.140625" style="2" customWidth="1"/>
    <col min="2" max="3" width="11.28515625" style="2" bestFit="1" customWidth="1"/>
    <col min="4" max="13" width="11.42578125" style="2" bestFit="1" customWidth="1"/>
    <col min="14" max="98" width="12.5703125" style="2" bestFit="1" customWidth="1"/>
    <col min="99" max="99" width="11" style="2" bestFit="1" customWidth="1"/>
    <col min="100" max="16384" width="10.7109375" style="2"/>
  </cols>
  <sheetData>
    <row r="1" spans="1:99" ht="17" thickBot="1">
      <c r="A1" s="1" t="s">
        <v>2</v>
      </c>
    </row>
    <row r="2" spans="1:99">
      <c r="E2" s="36" t="s">
        <v>26</v>
      </c>
      <c r="F2" s="35" t="s">
        <v>12</v>
      </c>
      <c r="G2" s="35" t="s">
        <v>13</v>
      </c>
      <c r="H2" s="35" t="s">
        <v>14</v>
      </c>
      <c r="I2" s="35" t="s">
        <v>15</v>
      </c>
      <c r="J2" s="35" t="s">
        <v>16</v>
      </c>
      <c r="K2" s="35" t="s">
        <v>23</v>
      </c>
      <c r="L2" s="35" t="s">
        <v>24</v>
      </c>
      <c r="M2" s="35" t="s">
        <v>25</v>
      </c>
    </row>
    <row r="3" spans="1:99">
      <c r="A3" s="3" t="s">
        <v>3</v>
      </c>
      <c r="B3" s="4">
        <v>980</v>
      </c>
      <c r="E3" s="2" t="s">
        <v>11</v>
      </c>
      <c r="F3" s="37">
        <f>SUM(C31:N31)</f>
        <v>64999999.999999993</v>
      </c>
      <c r="G3" s="37">
        <f>SUM(O31:Z31)</f>
        <v>232124999.99999997</v>
      </c>
      <c r="H3" s="37">
        <f>SUM(AA31:AL31)</f>
        <v>484087499.99999994</v>
      </c>
      <c r="I3" s="37">
        <f>SUM(AM31:AX31)</f>
        <v>847631250</v>
      </c>
      <c r="J3" s="37">
        <f>SUM(AY31:BJ31)</f>
        <v>1378546875</v>
      </c>
      <c r="K3" s="37">
        <f>SUM(BK31:BV31)</f>
        <v>2160520312.5</v>
      </c>
      <c r="L3" s="37">
        <f>SUM(BW31:CH31)</f>
        <v>3319080468.75</v>
      </c>
      <c r="M3" s="37">
        <f>SUM(CI31:CT31)</f>
        <v>5042520703.125</v>
      </c>
    </row>
    <row r="4" spans="1:99">
      <c r="A4" s="3" t="s">
        <v>29</v>
      </c>
      <c r="B4" s="38">
        <v>1</v>
      </c>
      <c r="E4" s="2" t="s">
        <v>27</v>
      </c>
      <c r="G4" s="39">
        <f>G3/F3</f>
        <v>3.5711538461538459</v>
      </c>
      <c r="H4" s="39">
        <f>H3/G3</f>
        <v>2.0854604200323101</v>
      </c>
      <c r="I4" s="39">
        <f t="shared" ref="I4:M4" si="0">I3/H3</f>
        <v>1.7509876830118525</v>
      </c>
      <c r="J4" s="39">
        <f t="shared" si="0"/>
        <v>1.626352113610724</v>
      </c>
      <c r="K4" s="39">
        <f t="shared" si="0"/>
        <v>1.5672447210037743</v>
      </c>
      <c r="L4" s="39">
        <f t="shared" si="0"/>
        <v>1.536241270006574</v>
      </c>
      <c r="M4" s="39">
        <f t="shared" si="0"/>
        <v>1.519252320213877</v>
      </c>
    </row>
    <row r="5" spans="1:99">
      <c r="A5" s="3" t="s">
        <v>6</v>
      </c>
      <c r="B5" s="5">
        <v>12</v>
      </c>
      <c r="E5" s="2" t="s">
        <v>28</v>
      </c>
      <c r="F5" s="34">
        <f>N30</f>
        <v>10204.081632653062</v>
      </c>
      <c r="G5" s="34">
        <f>Z30</f>
        <v>25267.857142857159</v>
      </c>
      <c r="H5" s="34">
        <f>AL30</f>
        <v>48003.826530612256</v>
      </c>
      <c r="I5" s="34">
        <f>AX30</f>
        <v>82107.780612244882</v>
      </c>
      <c r="J5" s="34">
        <f>BJ30</f>
        <v>133263.71173469379</v>
      </c>
      <c r="K5" s="34">
        <f>BV30</f>
        <v>209997.60841836713</v>
      </c>
      <c r="L5" s="34">
        <f>CH30</f>
        <v>325098.45344387746</v>
      </c>
      <c r="M5" s="34">
        <f>CT30</f>
        <v>497749.72098214267</v>
      </c>
    </row>
    <row r="6" spans="1:99">
      <c r="A6" s="3" t="s">
        <v>7</v>
      </c>
      <c r="B6" s="6">
        <f>10000000/B5</f>
        <v>833333.33333333337</v>
      </c>
    </row>
    <row r="7" spans="1:99">
      <c r="A7" s="3" t="s">
        <v>4</v>
      </c>
      <c r="B7" s="7">
        <v>0.01</v>
      </c>
    </row>
    <row r="8" spans="1:99">
      <c r="A8" s="3" t="s">
        <v>5</v>
      </c>
      <c r="B8" s="8">
        <v>1.4</v>
      </c>
    </row>
    <row r="9" spans="1:99">
      <c r="A9" s="3" t="s">
        <v>30</v>
      </c>
      <c r="B9" s="8">
        <v>1.5</v>
      </c>
    </row>
    <row r="10" spans="1:99">
      <c r="A10" s="3" t="s">
        <v>31</v>
      </c>
      <c r="B10" s="42">
        <v>100</v>
      </c>
    </row>
    <row r="11" spans="1:99">
      <c r="A11" s="3" t="s">
        <v>32</v>
      </c>
      <c r="B11" s="6">
        <f>B3*B10</f>
        <v>98000</v>
      </c>
    </row>
    <row r="16" spans="1:99" s="9" customFormat="1" ht="20">
      <c r="A16" s="11" t="s">
        <v>0</v>
      </c>
      <c r="B16" s="12"/>
      <c r="C16" s="12">
        <v>1</v>
      </c>
      <c r="D16" s="12">
        <v>2</v>
      </c>
      <c r="E16" s="12">
        <v>3</v>
      </c>
      <c r="F16" s="12">
        <v>4</v>
      </c>
      <c r="G16" s="12">
        <v>5</v>
      </c>
      <c r="H16" s="12">
        <v>6</v>
      </c>
      <c r="I16" s="12">
        <v>7</v>
      </c>
      <c r="J16" s="12">
        <v>8</v>
      </c>
      <c r="K16" s="12">
        <v>9</v>
      </c>
      <c r="L16" s="12">
        <v>10</v>
      </c>
      <c r="M16" s="12">
        <v>11</v>
      </c>
      <c r="N16" s="12">
        <v>12</v>
      </c>
      <c r="O16" s="12">
        <v>13</v>
      </c>
      <c r="P16" s="12">
        <v>14</v>
      </c>
      <c r="Q16" s="12">
        <v>15</v>
      </c>
      <c r="R16" s="12">
        <v>16</v>
      </c>
      <c r="S16" s="12">
        <v>17</v>
      </c>
      <c r="T16" s="12">
        <v>18</v>
      </c>
      <c r="U16" s="12">
        <v>19</v>
      </c>
      <c r="V16" s="12">
        <v>20</v>
      </c>
      <c r="W16" s="12">
        <v>21</v>
      </c>
      <c r="X16" s="12">
        <v>22</v>
      </c>
      <c r="Y16" s="12">
        <v>23</v>
      </c>
      <c r="Z16" s="12">
        <v>24</v>
      </c>
      <c r="AA16" s="12">
        <v>25</v>
      </c>
      <c r="AB16" s="12">
        <v>26</v>
      </c>
      <c r="AC16" s="12">
        <v>27</v>
      </c>
      <c r="AD16" s="12">
        <v>28</v>
      </c>
      <c r="AE16" s="12">
        <v>29</v>
      </c>
      <c r="AF16" s="12">
        <v>30</v>
      </c>
      <c r="AG16" s="12">
        <v>31</v>
      </c>
      <c r="AH16" s="12">
        <v>32</v>
      </c>
      <c r="AI16" s="12">
        <v>33</v>
      </c>
      <c r="AJ16" s="12">
        <v>34</v>
      </c>
      <c r="AK16" s="12">
        <v>35</v>
      </c>
      <c r="AL16" s="12">
        <v>36</v>
      </c>
      <c r="AM16" s="12">
        <v>37</v>
      </c>
      <c r="AN16" s="12">
        <v>38</v>
      </c>
      <c r="AO16" s="12">
        <v>39</v>
      </c>
      <c r="AP16" s="12">
        <v>40</v>
      </c>
      <c r="AQ16" s="12">
        <v>41</v>
      </c>
      <c r="AR16" s="12">
        <v>42</v>
      </c>
      <c r="AS16" s="12">
        <v>43</v>
      </c>
      <c r="AT16" s="12">
        <v>44</v>
      </c>
      <c r="AU16" s="12">
        <v>45</v>
      </c>
      <c r="AV16" s="12">
        <v>46</v>
      </c>
      <c r="AW16" s="12">
        <v>47</v>
      </c>
      <c r="AX16" s="12">
        <v>48</v>
      </c>
      <c r="AY16" s="12">
        <v>49</v>
      </c>
      <c r="AZ16" s="12">
        <v>50</v>
      </c>
      <c r="BA16" s="12">
        <v>51</v>
      </c>
      <c r="BB16" s="12">
        <v>52</v>
      </c>
      <c r="BC16" s="12">
        <v>53</v>
      </c>
      <c r="BD16" s="12">
        <v>54</v>
      </c>
      <c r="BE16" s="12">
        <v>55</v>
      </c>
      <c r="BF16" s="12">
        <v>56</v>
      </c>
      <c r="BG16" s="12">
        <v>57</v>
      </c>
      <c r="BH16" s="12">
        <v>58</v>
      </c>
      <c r="BI16" s="12">
        <v>59</v>
      </c>
      <c r="BJ16" s="12">
        <v>60</v>
      </c>
      <c r="BK16" s="12">
        <v>61</v>
      </c>
      <c r="BL16" s="12">
        <v>62</v>
      </c>
      <c r="BM16" s="12">
        <v>63</v>
      </c>
      <c r="BN16" s="12">
        <v>64</v>
      </c>
      <c r="BO16" s="12">
        <v>65</v>
      </c>
      <c r="BP16" s="12">
        <v>66</v>
      </c>
      <c r="BQ16" s="12">
        <v>67</v>
      </c>
      <c r="BR16" s="12">
        <v>68</v>
      </c>
      <c r="BS16" s="12">
        <v>69</v>
      </c>
      <c r="BT16" s="12">
        <v>70</v>
      </c>
      <c r="BU16" s="12">
        <v>71</v>
      </c>
      <c r="BV16" s="12">
        <v>72</v>
      </c>
      <c r="BW16" s="12">
        <v>73</v>
      </c>
      <c r="BX16" s="12">
        <v>74</v>
      </c>
      <c r="BY16" s="12">
        <v>75</v>
      </c>
      <c r="BZ16" s="12">
        <v>76</v>
      </c>
      <c r="CA16" s="12">
        <v>77</v>
      </c>
      <c r="CB16" s="12">
        <v>78</v>
      </c>
      <c r="CC16" s="12">
        <v>79</v>
      </c>
      <c r="CD16" s="12">
        <v>80</v>
      </c>
      <c r="CE16" s="12">
        <v>81</v>
      </c>
      <c r="CF16" s="12">
        <v>82</v>
      </c>
      <c r="CG16" s="12">
        <v>83</v>
      </c>
      <c r="CH16" s="12">
        <v>84</v>
      </c>
      <c r="CI16" s="12">
        <v>85</v>
      </c>
      <c r="CJ16" s="12">
        <v>86</v>
      </c>
      <c r="CK16" s="12">
        <v>87</v>
      </c>
      <c r="CL16" s="12">
        <v>88</v>
      </c>
      <c r="CM16" s="12">
        <v>89</v>
      </c>
      <c r="CN16" s="12">
        <v>90</v>
      </c>
      <c r="CO16" s="12">
        <v>91</v>
      </c>
      <c r="CP16" s="12">
        <v>92</v>
      </c>
      <c r="CQ16" s="12">
        <v>93</v>
      </c>
      <c r="CR16" s="12">
        <v>94</v>
      </c>
      <c r="CS16" s="12">
        <v>95</v>
      </c>
      <c r="CT16" s="12">
        <v>96</v>
      </c>
      <c r="CU16" s="13">
        <v>0</v>
      </c>
    </row>
    <row r="17" spans="1:102" ht="20">
      <c r="A17" s="14" t="s">
        <v>9</v>
      </c>
      <c r="B17" s="15"/>
      <c r="C17" s="15">
        <f>B6</f>
        <v>833333.33333333337</v>
      </c>
      <c r="D17" s="15">
        <f>C17</f>
        <v>833333.33333333337</v>
      </c>
      <c r="E17" s="15">
        <f t="shared" ref="E17:N17" si="1">D17</f>
        <v>833333.33333333337</v>
      </c>
      <c r="F17" s="15">
        <f t="shared" si="1"/>
        <v>833333.33333333337</v>
      </c>
      <c r="G17" s="15">
        <f t="shared" si="1"/>
        <v>833333.33333333337</v>
      </c>
      <c r="H17" s="15">
        <f t="shared" si="1"/>
        <v>833333.33333333337</v>
      </c>
      <c r="I17" s="15">
        <f t="shared" si="1"/>
        <v>833333.33333333337</v>
      </c>
      <c r="J17" s="15">
        <f t="shared" si="1"/>
        <v>833333.33333333337</v>
      </c>
      <c r="K17" s="15">
        <f t="shared" si="1"/>
        <v>833333.33333333337</v>
      </c>
      <c r="L17" s="15">
        <f t="shared" si="1"/>
        <v>833333.33333333337</v>
      </c>
      <c r="M17" s="15">
        <f t="shared" si="1"/>
        <v>833333.33333333337</v>
      </c>
      <c r="N17" s="15">
        <f t="shared" si="1"/>
        <v>833333.33333333337</v>
      </c>
      <c r="O17" s="15">
        <f>O18*O19</f>
        <v>1250000</v>
      </c>
      <c r="P17" s="15">
        <f t="shared" ref="P17:CA17" si="2">P18*P19</f>
        <v>1250000</v>
      </c>
      <c r="Q17" s="15">
        <f t="shared" si="2"/>
        <v>1250000</v>
      </c>
      <c r="R17" s="15">
        <f t="shared" si="2"/>
        <v>1250000</v>
      </c>
      <c r="S17" s="15">
        <f t="shared" si="2"/>
        <v>1250000</v>
      </c>
      <c r="T17" s="15">
        <f t="shared" si="2"/>
        <v>1250000</v>
      </c>
      <c r="U17" s="15">
        <f t="shared" si="2"/>
        <v>1250000</v>
      </c>
      <c r="V17" s="15">
        <f t="shared" si="2"/>
        <v>1250000</v>
      </c>
      <c r="W17" s="15">
        <f t="shared" si="2"/>
        <v>1250000</v>
      </c>
      <c r="X17" s="15">
        <f t="shared" si="2"/>
        <v>1250000</v>
      </c>
      <c r="Y17" s="15">
        <f t="shared" si="2"/>
        <v>1250000</v>
      </c>
      <c r="Z17" s="15">
        <f t="shared" si="2"/>
        <v>1250000</v>
      </c>
      <c r="AA17" s="15">
        <f t="shared" si="2"/>
        <v>1875000.0000000002</v>
      </c>
      <c r="AB17" s="15">
        <f t="shared" si="2"/>
        <v>1875000.0000000002</v>
      </c>
      <c r="AC17" s="15">
        <f t="shared" si="2"/>
        <v>1875000.0000000002</v>
      </c>
      <c r="AD17" s="15">
        <f t="shared" si="2"/>
        <v>1875000.0000000002</v>
      </c>
      <c r="AE17" s="15">
        <f t="shared" si="2"/>
        <v>1875000.0000000002</v>
      </c>
      <c r="AF17" s="15">
        <f t="shared" si="2"/>
        <v>1875000.0000000002</v>
      </c>
      <c r="AG17" s="15">
        <f t="shared" si="2"/>
        <v>1875000.0000000002</v>
      </c>
      <c r="AH17" s="15">
        <f t="shared" si="2"/>
        <v>1875000.0000000002</v>
      </c>
      <c r="AI17" s="15">
        <f t="shared" si="2"/>
        <v>1875000.0000000002</v>
      </c>
      <c r="AJ17" s="15">
        <f t="shared" si="2"/>
        <v>1875000.0000000002</v>
      </c>
      <c r="AK17" s="15">
        <f t="shared" si="2"/>
        <v>1875000.0000000002</v>
      </c>
      <c r="AL17" s="15">
        <f t="shared" si="2"/>
        <v>1875000.0000000002</v>
      </c>
      <c r="AM17" s="15">
        <f t="shared" si="2"/>
        <v>2812500.0000000005</v>
      </c>
      <c r="AN17" s="15">
        <f t="shared" si="2"/>
        <v>2812500.0000000005</v>
      </c>
      <c r="AO17" s="15">
        <f t="shared" si="2"/>
        <v>2812500.0000000005</v>
      </c>
      <c r="AP17" s="15">
        <f t="shared" si="2"/>
        <v>2812500.0000000005</v>
      </c>
      <c r="AQ17" s="15">
        <f t="shared" si="2"/>
        <v>2812500.0000000005</v>
      </c>
      <c r="AR17" s="15">
        <f t="shared" si="2"/>
        <v>2812500.0000000005</v>
      </c>
      <c r="AS17" s="15">
        <f t="shared" si="2"/>
        <v>2812500.0000000005</v>
      </c>
      <c r="AT17" s="15">
        <f t="shared" si="2"/>
        <v>2812500.0000000005</v>
      </c>
      <c r="AU17" s="15">
        <f t="shared" si="2"/>
        <v>2812500.0000000005</v>
      </c>
      <c r="AV17" s="15">
        <f t="shared" si="2"/>
        <v>2812500.0000000005</v>
      </c>
      <c r="AW17" s="15">
        <f t="shared" si="2"/>
        <v>2812500.0000000005</v>
      </c>
      <c r="AX17" s="15">
        <f t="shared" si="2"/>
        <v>2812500.0000000005</v>
      </c>
      <c r="AY17" s="15">
        <f t="shared" si="2"/>
        <v>4218750</v>
      </c>
      <c r="AZ17" s="15">
        <f t="shared" si="2"/>
        <v>4218750</v>
      </c>
      <c r="BA17" s="15">
        <f t="shared" si="2"/>
        <v>4218750</v>
      </c>
      <c r="BB17" s="15">
        <f t="shared" si="2"/>
        <v>4218750</v>
      </c>
      <c r="BC17" s="15">
        <f t="shared" si="2"/>
        <v>4218750</v>
      </c>
      <c r="BD17" s="15">
        <f t="shared" si="2"/>
        <v>4218750</v>
      </c>
      <c r="BE17" s="15">
        <f t="shared" si="2"/>
        <v>4218750</v>
      </c>
      <c r="BF17" s="15">
        <f t="shared" si="2"/>
        <v>4218750</v>
      </c>
      <c r="BG17" s="15">
        <f t="shared" si="2"/>
        <v>4218750</v>
      </c>
      <c r="BH17" s="15">
        <f t="shared" si="2"/>
        <v>4218750</v>
      </c>
      <c r="BI17" s="15">
        <f t="shared" si="2"/>
        <v>4218750</v>
      </c>
      <c r="BJ17" s="15">
        <f t="shared" si="2"/>
        <v>4218750</v>
      </c>
      <c r="BK17" s="15">
        <f t="shared" si="2"/>
        <v>6328125</v>
      </c>
      <c r="BL17" s="15">
        <f t="shared" si="2"/>
        <v>6328125</v>
      </c>
      <c r="BM17" s="15">
        <f t="shared" si="2"/>
        <v>6328125</v>
      </c>
      <c r="BN17" s="15">
        <f t="shared" si="2"/>
        <v>6328125</v>
      </c>
      <c r="BO17" s="15">
        <f t="shared" si="2"/>
        <v>6328125</v>
      </c>
      <c r="BP17" s="15">
        <f t="shared" si="2"/>
        <v>6328125</v>
      </c>
      <c r="BQ17" s="15">
        <f t="shared" si="2"/>
        <v>6328125</v>
      </c>
      <c r="BR17" s="15">
        <f t="shared" si="2"/>
        <v>6328125</v>
      </c>
      <c r="BS17" s="15">
        <f t="shared" si="2"/>
        <v>6328125</v>
      </c>
      <c r="BT17" s="15">
        <f t="shared" si="2"/>
        <v>6328125</v>
      </c>
      <c r="BU17" s="15">
        <f t="shared" si="2"/>
        <v>6328125</v>
      </c>
      <c r="BV17" s="15">
        <f t="shared" si="2"/>
        <v>6328125</v>
      </c>
      <c r="BW17" s="15">
        <f t="shared" si="2"/>
        <v>9492187.5</v>
      </c>
      <c r="BX17" s="15">
        <f t="shared" si="2"/>
        <v>9492187.5</v>
      </c>
      <c r="BY17" s="15">
        <f t="shared" si="2"/>
        <v>9492187.5</v>
      </c>
      <c r="BZ17" s="15">
        <f t="shared" si="2"/>
        <v>9492187.5</v>
      </c>
      <c r="CA17" s="15">
        <f t="shared" si="2"/>
        <v>9492187.5</v>
      </c>
      <c r="CB17" s="15">
        <f t="shared" ref="CB17:CT17" si="3">CB18*CB19</f>
        <v>9492187.5</v>
      </c>
      <c r="CC17" s="15">
        <f t="shared" si="3"/>
        <v>9492187.5</v>
      </c>
      <c r="CD17" s="15">
        <f t="shared" si="3"/>
        <v>9492187.5</v>
      </c>
      <c r="CE17" s="15">
        <f t="shared" si="3"/>
        <v>9492187.5</v>
      </c>
      <c r="CF17" s="15">
        <f t="shared" si="3"/>
        <v>9492187.5</v>
      </c>
      <c r="CG17" s="15">
        <f t="shared" si="3"/>
        <v>9492187.5</v>
      </c>
      <c r="CH17" s="15">
        <f t="shared" si="3"/>
        <v>9492187.5</v>
      </c>
      <c r="CI17" s="15">
        <f t="shared" si="3"/>
        <v>14238281.250000002</v>
      </c>
      <c r="CJ17" s="15">
        <f t="shared" si="3"/>
        <v>14238281.250000002</v>
      </c>
      <c r="CK17" s="15">
        <f t="shared" si="3"/>
        <v>14238281.250000002</v>
      </c>
      <c r="CL17" s="15">
        <f t="shared" si="3"/>
        <v>14238281.250000002</v>
      </c>
      <c r="CM17" s="15">
        <f t="shared" si="3"/>
        <v>14238281.250000002</v>
      </c>
      <c r="CN17" s="15">
        <f t="shared" si="3"/>
        <v>14238281.250000002</v>
      </c>
      <c r="CO17" s="15">
        <f t="shared" si="3"/>
        <v>14238281.250000002</v>
      </c>
      <c r="CP17" s="15">
        <f t="shared" si="3"/>
        <v>14238281.250000002</v>
      </c>
      <c r="CQ17" s="15">
        <f t="shared" si="3"/>
        <v>14238281.250000002</v>
      </c>
      <c r="CR17" s="15">
        <f t="shared" si="3"/>
        <v>14238281.250000002</v>
      </c>
      <c r="CS17" s="15">
        <f t="shared" si="3"/>
        <v>14238281.250000002</v>
      </c>
      <c r="CT17" s="15">
        <f t="shared" si="3"/>
        <v>14238281.250000002</v>
      </c>
      <c r="CU17" s="16">
        <v>0</v>
      </c>
    </row>
    <row r="18" spans="1:102" ht="20">
      <c r="A18" s="17" t="s">
        <v>1</v>
      </c>
      <c r="B18" s="15"/>
      <c r="C18" s="15">
        <f>$B$3</f>
        <v>980</v>
      </c>
      <c r="D18" s="15">
        <f>C18</f>
        <v>980</v>
      </c>
      <c r="E18" s="15">
        <f t="shared" ref="E18:BP19" si="4">D18</f>
        <v>980</v>
      </c>
      <c r="F18" s="15">
        <f t="shared" si="4"/>
        <v>980</v>
      </c>
      <c r="G18" s="15">
        <f t="shared" si="4"/>
        <v>980</v>
      </c>
      <c r="H18" s="15">
        <f t="shared" si="4"/>
        <v>980</v>
      </c>
      <c r="I18" s="15">
        <f t="shared" si="4"/>
        <v>980</v>
      </c>
      <c r="J18" s="15">
        <f t="shared" si="4"/>
        <v>980</v>
      </c>
      <c r="K18" s="15">
        <f t="shared" si="4"/>
        <v>980</v>
      </c>
      <c r="L18" s="15">
        <f t="shared" si="4"/>
        <v>980</v>
      </c>
      <c r="M18" s="15">
        <f t="shared" si="4"/>
        <v>980</v>
      </c>
      <c r="N18" s="15">
        <f t="shared" si="4"/>
        <v>980</v>
      </c>
      <c r="O18" s="40">
        <f>N18*$B$4</f>
        <v>980</v>
      </c>
      <c r="P18" s="15">
        <f t="shared" si="4"/>
        <v>980</v>
      </c>
      <c r="Q18" s="15">
        <f t="shared" si="4"/>
        <v>980</v>
      </c>
      <c r="R18" s="15">
        <f t="shared" si="4"/>
        <v>980</v>
      </c>
      <c r="S18" s="15">
        <f t="shared" si="4"/>
        <v>980</v>
      </c>
      <c r="T18" s="15">
        <f t="shared" si="4"/>
        <v>980</v>
      </c>
      <c r="U18" s="15">
        <f t="shared" si="4"/>
        <v>980</v>
      </c>
      <c r="V18" s="15">
        <f t="shared" si="4"/>
        <v>980</v>
      </c>
      <c r="W18" s="15">
        <f t="shared" si="4"/>
        <v>980</v>
      </c>
      <c r="X18" s="15">
        <f t="shared" si="4"/>
        <v>980</v>
      </c>
      <c r="Y18" s="15">
        <f t="shared" si="4"/>
        <v>980</v>
      </c>
      <c r="Z18" s="15">
        <f t="shared" si="4"/>
        <v>980</v>
      </c>
      <c r="AA18" s="15">
        <f>Z18*$B$4</f>
        <v>980</v>
      </c>
      <c r="AB18" s="15">
        <f t="shared" si="4"/>
        <v>980</v>
      </c>
      <c r="AC18" s="15">
        <f t="shared" si="4"/>
        <v>980</v>
      </c>
      <c r="AD18" s="15">
        <f t="shared" si="4"/>
        <v>980</v>
      </c>
      <c r="AE18" s="15">
        <f t="shared" si="4"/>
        <v>980</v>
      </c>
      <c r="AF18" s="15">
        <f t="shared" si="4"/>
        <v>980</v>
      </c>
      <c r="AG18" s="15">
        <f t="shared" si="4"/>
        <v>980</v>
      </c>
      <c r="AH18" s="15">
        <f t="shared" si="4"/>
        <v>980</v>
      </c>
      <c r="AI18" s="15">
        <f t="shared" si="4"/>
        <v>980</v>
      </c>
      <c r="AJ18" s="15">
        <f t="shared" si="4"/>
        <v>980</v>
      </c>
      <c r="AK18" s="15">
        <f t="shared" si="4"/>
        <v>980</v>
      </c>
      <c r="AL18" s="15">
        <f t="shared" si="4"/>
        <v>980</v>
      </c>
      <c r="AM18" s="15">
        <f>AL18*$B$4</f>
        <v>980</v>
      </c>
      <c r="AN18" s="15">
        <f t="shared" si="4"/>
        <v>980</v>
      </c>
      <c r="AO18" s="15">
        <f t="shared" si="4"/>
        <v>980</v>
      </c>
      <c r="AP18" s="15">
        <f t="shared" si="4"/>
        <v>980</v>
      </c>
      <c r="AQ18" s="15">
        <f t="shared" si="4"/>
        <v>980</v>
      </c>
      <c r="AR18" s="15">
        <f t="shared" si="4"/>
        <v>980</v>
      </c>
      <c r="AS18" s="15">
        <f t="shared" si="4"/>
        <v>980</v>
      </c>
      <c r="AT18" s="15">
        <f t="shared" si="4"/>
        <v>980</v>
      </c>
      <c r="AU18" s="15">
        <f t="shared" si="4"/>
        <v>980</v>
      </c>
      <c r="AV18" s="15">
        <f t="shared" si="4"/>
        <v>980</v>
      </c>
      <c r="AW18" s="15">
        <f t="shared" si="4"/>
        <v>980</v>
      </c>
      <c r="AX18" s="15">
        <f t="shared" si="4"/>
        <v>980</v>
      </c>
      <c r="AY18" s="15">
        <f>AX18*$B$4</f>
        <v>980</v>
      </c>
      <c r="AZ18" s="15">
        <f t="shared" si="4"/>
        <v>980</v>
      </c>
      <c r="BA18" s="15">
        <f t="shared" si="4"/>
        <v>980</v>
      </c>
      <c r="BB18" s="15">
        <f t="shared" si="4"/>
        <v>980</v>
      </c>
      <c r="BC18" s="15">
        <f t="shared" si="4"/>
        <v>980</v>
      </c>
      <c r="BD18" s="15">
        <f t="shared" si="4"/>
        <v>980</v>
      </c>
      <c r="BE18" s="15">
        <f t="shared" si="4"/>
        <v>980</v>
      </c>
      <c r="BF18" s="15">
        <f t="shared" si="4"/>
        <v>980</v>
      </c>
      <c r="BG18" s="15">
        <f t="shared" si="4"/>
        <v>980</v>
      </c>
      <c r="BH18" s="15">
        <f t="shared" si="4"/>
        <v>980</v>
      </c>
      <c r="BI18" s="15">
        <f t="shared" si="4"/>
        <v>980</v>
      </c>
      <c r="BJ18" s="15">
        <f t="shared" si="4"/>
        <v>980</v>
      </c>
      <c r="BK18" s="15">
        <f>BJ18*$B$4</f>
        <v>980</v>
      </c>
      <c r="BL18" s="15">
        <f t="shared" si="4"/>
        <v>980</v>
      </c>
      <c r="BM18" s="15">
        <f t="shared" si="4"/>
        <v>980</v>
      </c>
      <c r="BN18" s="15">
        <f t="shared" si="4"/>
        <v>980</v>
      </c>
      <c r="BO18" s="15">
        <f t="shared" si="4"/>
        <v>980</v>
      </c>
      <c r="BP18" s="15">
        <f t="shared" si="4"/>
        <v>980</v>
      </c>
      <c r="BQ18" s="15">
        <f t="shared" ref="BQ18:CT19" si="5">BP18</f>
        <v>980</v>
      </c>
      <c r="BR18" s="15">
        <f t="shared" si="5"/>
        <v>980</v>
      </c>
      <c r="BS18" s="15">
        <f t="shared" si="5"/>
        <v>980</v>
      </c>
      <c r="BT18" s="15">
        <f t="shared" si="5"/>
        <v>980</v>
      </c>
      <c r="BU18" s="15">
        <f t="shared" si="5"/>
        <v>980</v>
      </c>
      <c r="BV18" s="15">
        <f t="shared" si="5"/>
        <v>980</v>
      </c>
      <c r="BW18" s="15">
        <f>BV18*$B$4</f>
        <v>980</v>
      </c>
      <c r="BX18" s="15">
        <f t="shared" si="5"/>
        <v>980</v>
      </c>
      <c r="BY18" s="15">
        <f t="shared" si="5"/>
        <v>980</v>
      </c>
      <c r="BZ18" s="15">
        <f t="shared" si="5"/>
        <v>980</v>
      </c>
      <c r="CA18" s="15">
        <f t="shared" si="5"/>
        <v>980</v>
      </c>
      <c r="CB18" s="15">
        <f t="shared" si="5"/>
        <v>980</v>
      </c>
      <c r="CC18" s="15">
        <f t="shared" si="5"/>
        <v>980</v>
      </c>
      <c r="CD18" s="15">
        <f t="shared" si="5"/>
        <v>980</v>
      </c>
      <c r="CE18" s="15">
        <f t="shared" si="5"/>
        <v>980</v>
      </c>
      <c r="CF18" s="15">
        <f t="shared" si="5"/>
        <v>980</v>
      </c>
      <c r="CG18" s="15">
        <f t="shared" si="5"/>
        <v>980</v>
      </c>
      <c r="CH18" s="15">
        <f t="shared" si="5"/>
        <v>980</v>
      </c>
      <c r="CI18" s="15">
        <f>CH18*$B$4</f>
        <v>980</v>
      </c>
      <c r="CJ18" s="15">
        <f t="shared" si="5"/>
        <v>980</v>
      </c>
      <c r="CK18" s="15">
        <f t="shared" si="5"/>
        <v>980</v>
      </c>
      <c r="CL18" s="15">
        <f t="shared" si="5"/>
        <v>980</v>
      </c>
      <c r="CM18" s="15">
        <f t="shared" si="5"/>
        <v>980</v>
      </c>
      <c r="CN18" s="15">
        <f t="shared" si="5"/>
        <v>980</v>
      </c>
      <c r="CO18" s="15">
        <f t="shared" si="5"/>
        <v>980</v>
      </c>
      <c r="CP18" s="15">
        <f t="shared" si="5"/>
        <v>980</v>
      </c>
      <c r="CQ18" s="15">
        <f t="shared" si="5"/>
        <v>980</v>
      </c>
      <c r="CR18" s="15">
        <f t="shared" si="5"/>
        <v>980</v>
      </c>
      <c r="CS18" s="15">
        <f t="shared" si="5"/>
        <v>980</v>
      </c>
      <c r="CT18" s="15">
        <f t="shared" si="5"/>
        <v>980</v>
      </c>
      <c r="CU18" s="15">
        <v>0</v>
      </c>
      <c r="CV18" s="6"/>
      <c r="CW18" s="6"/>
      <c r="CX18" s="6"/>
    </row>
    <row r="19" spans="1:102" ht="20">
      <c r="A19" s="14" t="s">
        <v>33</v>
      </c>
      <c r="B19" s="15"/>
      <c r="C19" s="15">
        <f>C17/C18</f>
        <v>850.34013605442181</v>
      </c>
      <c r="D19" s="15">
        <f t="shared" ref="D19:N19" si="6">D17/D18</f>
        <v>850.34013605442181</v>
      </c>
      <c r="E19" s="15">
        <f t="shared" si="6"/>
        <v>850.34013605442181</v>
      </c>
      <c r="F19" s="15">
        <f t="shared" si="6"/>
        <v>850.34013605442181</v>
      </c>
      <c r="G19" s="15">
        <f t="shared" si="6"/>
        <v>850.34013605442181</v>
      </c>
      <c r="H19" s="15">
        <f t="shared" si="6"/>
        <v>850.34013605442181</v>
      </c>
      <c r="I19" s="15">
        <f t="shared" si="6"/>
        <v>850.34013605442181</v>
      </c>
      <c r="J19" s="15">
        <f t="shared" si="6"/>
        <v>850.34013605442181</v>
      </c>
      <c r="K19" s="15">
        <f t="shared" si="6"/>
        <v>850.34013605442181</v>
      </c>
      <c r="L19" s="15">
        <f t="shared" si="6"/>
        <v>850.34013605442181</v>
      </c>
      <c r="M19" s="15">
        <f t="shared" si="6"/>
        <v>850.34013605442181</v>
      </c>
      <c r="N19" s="15">
        <f t="shared" si="6"/>
        <v>850.34013605442181</v>
      </c>
      <c r="O19" s="40">
        <f>N19*$B$9</f>
        <v>1275.5102040816328</v>
      </c>
      <c r="P19" s="15">
        <f>O19</f>
        <v>1275.5102040816328</v>
      </c>
      <c r="Q19" s="15">
        <f t="shared" si="4"/>
        <v>1275.5102040816328</v>
      </c>
      <c r="R19" s="15">
        <f t="shared" si="4"/>
        <v>1275.5102040816328</v>
      </c>
      <c r="S19" s="15">
        <f t="shared" si="4"/>
        <v>1275.5102040816328</v>
      </c>
      <c r="T19" s="15">
        <f t="shared" si="4"/>
        <v>1275.5102040816328</v>
      </c>
      <c r="U19" s="15">
        <f t="shared" si="4"/>
        <v>1275.5102040816328</v>
      </c>
      <c r="V19" s="15">
        <f t="shared" si="4"/>
        <v>1275.5102040816328</v>
      </c>
      <c r="W19" s="15">
        <f t="shared" si="4"/>
        <v>1275.5102040816328</v>
      </c>
      <c r="X19" s="15">
        <f t="shared" si="4"/>
        <v>1275.5102040816328</v>
      </c>
      <c r="Y19" s="15">
        <f t="shared" si="4"/>
        <v>1275.5102040816328</v>
      </c>
      <c r="Z19" s="15">
        <f t="shared" si="4"/>
        <v>1275.5102040816328</v>
      </c>
      <c r="AA19" s="15">
        <f>Z19*$B$9</f>
        <v>1913.2653061224491</v>
      </c>
      <c r="AB19" s="15">
        <f>AA19</f>
        <v>1913.2653061224491</v>
      </c>
      <c r="AC19" s="15">
        <f t="shared" ref="AC19" si="7">AB19</f>
        <v>1913.2653061224491</v>
      </c>
      <c r="AD19" s="15">
        <f t="shared" ref="AD19" si="8">AC19</f>
        <v>1913.2653061224491</v>
      </c>
      <c r="AE19" s="15">
        <f t="shared" ref="AE19" si="9">AD19</f>
        <v>1913.2653061224491</v>
      </c>
      <c r="AF19" s="15">
        <f t="shared" ref="AF19" si="10">AE19</f>
        <v>1913.2653061224491</v>
      </c>
      <c r="AG19" s="15">
        <f t="shared" ref="AG19" si="11">AF19</f>
        <v>1913.2653061224491</v>
      </c>
      <c r="AH19" s="15">
        <f t="shared" ref="AH19" si="12">AG19</f>
        <v>1913.2653061224491</v>
      </c>
      <c r="AI19" s="15">
        <f t="shared" ref="AI19" si="13">AH19</f>
        <v>1913.2653061224491</v>
      </c>
      <c r="AJ19" s="15">
        <f t="shared" ref="AJ19" si="14">AI19</f>
        <v>1913.2653061224491</v>
      </c>
      <c r="AK19" s="15">
        <f t="shared" ref="AK19" si="15">AJ19</f>
        <v>1913.2653061224491</v>
      </c>
      <c r="AL19" s="15">
        <f t="shared" ref="AL19" si="16">AK19</f>
        <v>1913.2653061224491</v>
      </c>
      <c r="AM19" s="15">
        <f>AL19*$B$9</f>
        <v>2869.8979591836737</v>
      </c>
      <c r="AN19" s="15">
        <f>AM19</f>
        <v>2869.8979591836737</v>
      </c>
      <c r="AO19" s="15">
        <f t="shared" ref="AO19" si="17">AN19</f>
        <v>2869.8979591836737</v>
      </c>
      <c r="AP19" s="15">
        <f t="shared" ref="AP19" si="18">AO19</f>
        <v>2869.8979591836737</v>
      </c>
      <c r="AQ19" s="15">
        <f t="shared" ref="AQ19" si="19">AP19</f>
        <v>2869.8979591836737</v>
      </c>
      <c r="AR19" s="15">
        <f t="shared" ref="AR19" si="20">AQ19</f>
        <v>2869.8979591836737</v>
      </c>
      <c r="AS19" s="15">
        <f t="shared" ref="AS19" si="21">AR19</f>
        <v>2869.8979591836737</v>
      </c>
      <c r="AT19" s="15">
        <f t="shared" ref="AT19" si="22">AS19</f>
        <v>2869.8979591836737</v>
      </c>
      <c r="AU19" s="15">
        <f t="shared" ref="AU19" si="23">AT19</f>
        <v>2869.8979591836737</v>
      </c>
      <c r="AV19" s="15">
        <f t="shared" ref="AV19" si="24">AU19</f>
        <v>2869.8979591836737</v>
      </c>
      <c r="AW19" s="15">
        <f t="shared" ref="AW19" si="25">AV19</f>
        <v>2869.8979591836737</v>
      </c>
      <c r="AX19" s="15">
        <f t="shared" ref="AX19" si="26">AW19</f>
        <v>2869.8979591836737</v>
      </c>
      <c r="AY19" s="15">
        <f>AX19*$B$9</f>
        <v>4304.8469387755104</v>
      </c>
      <c r="AZ19" s="15">
        <f>AY19</f>
        <v>4304.8469387755104</v>
      </c>
      <c r="BA19" s="15">
        <f t="shared" ref="BA19" si="27">AZ19</f>
        <v>4304.8469387755104</v>
      </c>
      <c r="BB19" s="15">
        <f t="shared" ref="BB19" si="28">BA19</f>
        <v>4304.8469387755104</v>
      </c>
      <c r="BC19" s="15">
        <f t="shared" ref="BC19" si="29">BB19</f>
        <v>4304.8469387755104</v>
      </c>
      <c r="BD19" s="15">
        <f t="shared" ref="BD19" si="30">BC19</f>
        <v>4304.8469387755104</v>
      </c>
      <c r="BE19" s="15">
        <f t="shared" ref="BE19" si="31">BD19</f>
        <v>4304.8469387755104</v>
      </c>
      <c r="BF19" s="15">
        <f t="shared" ref="BF19" si="32">BE19</f>
        <v>4304.8469387755104</v>
      </c>
      <c r="BG19" s="15">
        <f t="shared" ref="BG19" si="33">BF19</f>
        <v>4304.8469387755104</v>
      </c>
      <c r="BH19" s="15">
        <f t="shared" ref="BH19" si="34">BG19</f>
        <v>4304.8469387755104</v>
      </c>
      <c r="BI19" s="15">
        <f t="shared" ref="BI19" si="35">BH19</f>
        <v>4304.8469387755104</v>
      </c>
      <c r="BJ19" s="15">
        <f t="shared" ref="BJ19" si="36">BI19</f>
        <v>4304.8469387755104</v>
      </c>
      <c r="BK19" s="15">
        <f>BJ19*$B$9</f>
        <v>6457.2704081632655</v>
      </c>
      <c r="BL19" s="15">
        <f>BK19</f>
        <v>6457.2704081632655</v>
      </c>
      <c r="BM19" s="15">
        <f t="shared" ref="BM19" si="37">BL19</f>
        <v>6457.2704081632655</v>
      </c>
      <c r="BN19" s="15">
        <f t="shared" ref="BN19" si="38">BM19</f>
        <v>6457.2704081632655</v>
      </c>
      <c r="BO19" s="15">
        <f t="shared" ref="BO19" si="39">BN19</f>
        <v>6457.2704081632655</v>
      </c>
      <c r="BP19" s="15">
        <f t="shared" ref="BP19" si="40">BO19</f>
        <v>6457.2704081632655</v>
      </c>
      <c r="BQ19" s="15">
        <f t="shared" si="5"/>
        <v>6457.2704081632655</v>
      </c>
      <c r="BR19" s="15">
        <f t="shared" si="5"/>
        <v>6457.2704081632655</v>
      </c>
      <c r="BS19" s="15">
        <f t="shared" si="5"/>
        <v>6457.2704081632655</v>
      </c>
      <c r="BT19" s="15">
        <f t="shared" si="5"/>
        <v>6457.2704081632655</v>
      </c>
      <c r="BU19" s="15">
        <f t="shared" si="5"/>
        <v>6457.2704081632655</v>
      </c>
      <c r="BV19" s="15">
        <f t="shared" si="5"/>
        <v>6457.2704081632655</v>
      </c>
      <c r="BW19" s="15">
        <f>BV19*$B$9</f>
        <v>9685.9056122448983</v>
      </c>
      <c r="BX19" s="15">
        <f>BW19</f>
        <v>9685.9056122448983</v>
      </c>
      <c r="BY19" s="15">
        <f t="shared" si="5"/>
        <v>9685.9056122448983</v>
      </c>
      <c r="BZ19" s="15">
        <f t="shared" si="5"/>
        <v>9685.9056122448983</v>
      </c>
      <c r="CA19" s="15">
        <f t="shared" si="5"/>
        <v>9685.9056122448983</v>
      </c>
      <c r="CB19" s="15">
        <f t="shared" si="5"/>
        <v>9685.9056122448983</v>
      </c>
      <c r="CC19" s="15">
        <f t="shared" si="5"/>
        <v>9685.9056122448983</v>
      </c>
      <c r="CD19" s="15">
        <f t="shared" si="5"/>
        <v>9685.9056122448983</v>
      </c>
      <c r="CE19" s="15">
        <f t="shared" si="5"/>
        <v>9685.9056122448983</v>
      </c>
      <c r="CF19" s="15">
        <f t="shared" si="5"/>
        <v>9685.9056122448983</v>
      </c>
      <c r="CG19" s="15">
        <f t="shared" si="5"/>
        <v>9685.9056122448983</v>
      </c>
      <c r="CH19" s="15">
        <f t="shared" si="5"/>
        <v>9685.9056122448983</v>
      </c>
      <c r="CI19" s="15">
        <f>CH19*$B$9</f>
        <v>14528.858418367348</v>
      </c>
      <c r="CJ19" s="15">
        <f>CI19</f>
        <v>14528.858418367348</v>
      </c>
      <c r="CK19" s="15">
        <f t="shared" si="5"/>
        <v>14528.858418367348</v>
      </c>
      <c r="CL19" s="15">
        <f t="shared" si="5"/>
        <v>14528.858418367348</v>
      </c>
      <c r="CM19" s="15">
        <f t="shared" si="5"/>
        <v>14528.858418367348</v>
      </c>
      <c r="CN19" s="15">
        <f t="shared" si="5"/>
        <v>14528.858418367348</v>
      </c>
      <c r="CO19" s="15">
        <f t="shared" si="5"/>
        <v>14528.858418367348</v>
      </c>
      <c r="CP19" s="15">
        <f t="shared" si="5"/>
        <v>14528.858418367348</v>
      </c>
      <c r="CQ19" s="15">
        <f t="shared" si="5"/>
        <v>14528.858418367348</v>
      </c>
      <c r="CR19" s="15">
        <f t="shared" si="5"/>
        <v>14528.858418367348</v>
      </c>
      <c r="CS19" s="15">
        <f t="shared" si="5"/>
        <v>14528.858418367348</v>
      </c>
      <c r="CT19" s="15">
        <f t="shared" si="5"/>
        <v>14528.858418367348</v>
      </c>
      <c r="CU19" s="16">
        <v>0</v>
      </c>
    </row>
    <row r="20" spans="1:102" ht="20">
      <c r="A20" s="14" t="s">
        <v>34</v>
      </c>
      <c r="B20" s="15"/>
      <c r="C20" s="15">
        <f>C19/$B$10</f>
        <v>8.5034013605442187</v>
      </c>
      <c r="D20" s="15">
        <f t="shared" ref="D20:BO20" si="41">D19/$B$10</f>
        <v>8.5034013605442187</v>
      </c>
      <c r="E20" s="15">
        <f t="shared" si="41"/>
        <v>8.5034013605442187</v>
      </c>
      <c r="F20" s="15">
        <f t="shared" si="41"/>
        <v>8.5034013605442187</v>
      </c>
      <c r="G20" s="15">
        <f t="shared" si="41"/>
        <v>8.5034013605442187</v>
      </c>
      <c r="H20" s="15">
        <f t="shared" si="41"/>
        <v>8.5034013605442187</v>
      </c>
      <c r="I20" s="15">
        <f t="shared" si="41"/>
        <v>8.5034013605442187</v>
      </c>
      <c r="J20" s="15">
        <f t="shared" si="41"/>
        <v>8.5034013605442187</v>
      </c>
      <c r="K20" s="15">
        <f t="shared" si="41"/>
        <v>8.5034013605442187</v>
      </c>
      <c r="L20" s="15">
        <f t="shared" si="41"/>
        <v>8.5034013605442187</v>
      </c>
      <c r="M20" s="15">
        <f t="shared" si="41"/>
        <v>8.5034013605442187</v>
      </c>
      <c r="N20" s="15">
        <f t="shared" si="41"/>
        <v>8.5034013605442187</v>
      </c>
      <c r="O20" s="15">
        <f t="shared" si="41"/>
        <v>12.755102040816327</v>
      </c>
      <c r="P20" s="15">
        <f t="shared" si="41"/>
        <v>12.755102040816327</v>
      </c>
      <c r="Q20" s="15">
        <f t="shared" si="41"/>
        <v>12.755102040816327</v>
      </c>
      <c r="R20" s="15">
        <f t="shared" si="41"/>
        <v>12.755102040816327</v>
      </c>
      <c r="S20" s="15">
        <f t="shared" si="41"/>
        <v>12.755102040816327</v>
      </c>
      <c r="T20" s="15">
        <f t="shared" si="41"/>
        <v>12.755102040816327</v>
      </c>
      <c r="U20" s="15">
        <f t="shared" si="41"/>
        <v>12.755102040816327</v>
      </c>
      <c r="V20" s="15">
        <f t="shared" si="41"/>
        <v>12.755102040816327</v>
      </c>
      <c r="W20" s="15">
        <f t="shared" si="41"/>
        <v>12.755102040816327</v>
      </c>
      <c r="X20" s="15">
        <f t="shared" si="41"/>
        <v>12.755102040816327</v>
      </c>
      <c r="Y20" s="15">
        <f t="shared" si="41"/>
        <v>12.755102040816327</v>
      </c>
      <c r="Z20" s="15">
        <f t="shared" si="41"/>
        <v>12.755102040816327</v>
      </c>
      <c r="AA20" s="15">
        <f t="shared" si="41"/>
        <v>19.132653061224492</v>
      </c>
      <c r="AB20" s="15">
        <f t="shared" si="41"/>
        <v>19.132653061224492</v>
      </c>
      <c r="AC20" s="15">
        <f t="shared" si="41"/>
        <v>19.132653061224492</v>
      </c>
      <c r="AD20" s="15">
        <f t="shared" si="41"/>
        <v>19.132653061224492</v>
      </c>
      <c r="AE20" s="15">
        <f t="shared" si="41"/>
        <v>19.132653061224492</v>
      </c>
      <c r="AF20" s="15">
        <f t="shared" si="41"/>
        <v>19.132653061224492</v>
      </c>
      <c r="AG20" s="15">
        <f t="shared" si="41"/>
        <v>19.132653061224492</v>
      </c>
      <c r="AH20" s="15">
        <f t="shared" si="41"/>
        <v>19.132653061224492</v>
      </c>
      <c r="AI20" s="15">
        <f t="shared" si="41"/>
        <v>19.132653061224492</v>
      </c>
      <c r="AJ20" s="15">
        <f t="shared" si="41"/>
        <v>19.132653061224492</v>
      </c>
      <c r="AK20" s="15">
        <f t="shared" si="41"/>
        <v>19.132653061224492</v>
      </c>
      <c r="AL20" s="15">
        <f t="shared" si="41"/>
        <v>19.132653061224492</v>
      </c>
      <c r="AM20" s="15">
        <f t="shared" si="41"/>
        <v>28.698979591836736</v>
      </c>
      <c r="AN20" s="15">
        <f t="shared" si="41"/>
        <v>28.698979591836736</v>
      </c>
      <c r="AO20" s="15">
        <f t="shared" si="41"/>
        <v>28.698979591836736</v>
      </c>
      <c r="AP20" s="15">
        <f t="shared" si="41"/>
        <v>28.698979591836736</v>
      </c>
      <c r="AQ20" s="15">
        <f t="shared" si="41"/>
        <v>28.698979591836736</v>
      </c>
      <c r="AR20" s="15">
        <f t="shared" si="41"/>
        <v>28.698979591836736</v>
      </c>
      <c r="AS20" s="15">
        <f t="shared" si="41"/>
        <v>28.698979591836736</v>
      </c>
      <c r="AT20" s="15">
        <f t="shared" si="41"/>
        <v>28.698979591836736</v>
      </c>
      <c r="AU20" s="15">
        <f t="shared" si="41"/>
        <v>28.698979591836736</v>
      </c>
      <c r="AV20" s="15">
        <f t="shared" si="41"/>
        <v>28.698979591836736</v>
      </c>
      <c r="AW20" s="15">
        <f t="shared" si="41"/>
        <v>28.698979591836736</v>
      </c>
      <c r="AX20" s="15">
        <f t="shared" si="41"/>
        <v>28.698979591836736</v>
      </c>
      <c r="AY20" s="15">
        <f t="shared" si="41"/>
        <v>43.048469387755105</v>
      </c>
      <c r="AZ20" s="15">
        <f t="shared" si="41"/>
        <v>43.048469387755105</v>
      </c>
      <c r="BA20" s="15">
        <f t="shared" si="41"/>
        <v>43.048469387755105</v>
      </c>
      <c r="BB20" s="15">
        <f t="shared" si="41"/>
        <v>43.048469387755105</v>
      </c>
      <c r="BC20" s="15">
        <f t="shared" si="41"/>
        <v>43.048469387755105</v>
      </c>
      <c r="BD20" s="15">
        <f t="shared" si="41"/>
        <v>43.048469387755105</v>
      </c>
      <c r="BE20" s="15">
        <f t="shared" si="41"/>
        <v>43.048469387755105</v>
      </c>
      <c r="BF20" s="15">
        <f t="shared" si="41"/>
        <v>43.048469387755105</v>
      </c>
      <c r="BG20" s="15">
        <f t="shared" si="41"/>
        <v>43.048469387755105</v>
      </c>
      <c r="BH20" s="15">
        <f t="shared" si="41"/>
        <v>43.048469387755105</v>
      </c>
      <c r="BI20" s="15">
        <f t="shared" si="41"/>
        <v>43.048469387755105</v>
      </c>
      <c r="BJ20" s="15">
        <f t="shared" si="41"/>
        <v>43.048469387755105</v>
      </c>
      <c r="BK20" s="15">
        <f t="shared" si="41"/>
        <v>64.572704081632651</v>
      </c>
      <c r="BL20" s="15">
        <f t="shared" si="41"/>
        <v>64.572704081632651</v>
      </c>
      <c r="BM20" s="15">
        <f t="shared" si="41"/>
        <v>64.572704081632651</v>
      </c>
      <c r="BN20" s="15">
        <f t="shared" si="41"/>
        <v>64.572704081632651</v>
      </c>
      <c r="BO20" s="15">
        <f t="shared" si="41"/>
        <v>64.572704081632651</v>
      </c>
      <c r="BP20" s="15">
        <f t="shared" ref="BP20:CT20" si="42">BP19/$B$10</f>
        <v>64.572704081632651</v>
      </c>
      <c r="BQ20" s="15">
        <f t="shared" si="42"/>
        <v>64.572704081632651</v>
      </c>
      <c r="BR20" s="15">
        <f t="shared" si="42"/>
        <v>64.572704081632651</v>
      </c>
      <c r="BS20" s="15">
        <f t="shared" si="42"/>
        <v>64.572704081632651</v>
      </c>
      <c r="BT20" s="15">
        <f t="shared" si="42"/>
        <v>64.572704081632651</v>
      </c>
      <c r="BU20" s="15">
        <f t="shared" si="42"/>
        <v>64.572704081632651</v>
      </c>
      <c r="BV20" s="15">
        <f t="shared" si="42"/>
        <v>64.572704081632651</v>
      </c>
      <c r="BW20" s="15">
        <f t="shared" si="42"/>
        <v>96.859056122448976</v>
      </c>
      <c r="BX20" s="15">
        <f t="shared" si="42"/>
        <v>96.859056122448976</v>
      </c>
      <c r="BY20" s="15">
        <f t="shared" si="42"/>
        <v>96.859056122448976</v>
      </c>
      <c r="BZ20" s="15">
        <f t="shared" si="42"/>
        <v>96.859056122448976</v>
      </c>
      <c r="CA20" s="15">
        <f t="shared" si="42"/>
        <v>96.859056122448976</v>
      </c>
      <c r="CB20" s="15">
        <f t="shared" si="42"/>
        <v>96.859056122448976</v>
      </c>
      <c r="CC20" s="15">
        <f t="shared" si="42"/>
        <v>96.859056122448976</v>
      </c>
      <c r="CD20" s="15">
        <f t="shared" si="42"/>
        <v>96.859056122448976</v>
      </c>
      <c r="CE20" s="15">
        <f t="shared" si="42"/>
        <v>96.859056122448976</v>
      </c>
      <c r="CF20" s="15">
        <f t="shared" si="42"/>
        <v>96.859056122448976</v>
      </c>
      <c r="CG20" s="15">
        <f t="shared" si="42"/>
        <v>96.859056122448976</v>
      </c>
      <c r="CH20" s="15">
        <f t="shared" si="42"/>
        <v>96.859056122448976</v>
      </c>
      <c r="CI20" s="15">
        <f t="shared" si="42"/>
        <v>145.28858418367349</v>
      </c>
      <c r="CJ20" s="15">
        <f t="shared" si="42"/>
        <v>145.28858418367349</v>
      </c>
      <c r="CK20" s="15">
        <f t="shared" si="42"/>
        <v>145.28858418367349</v>
      </c>
      <c r="CL20" s="15">
        <f t="shared" si="42"/>
        <v>145.28858418367349</v>
      </c>
      <c r="CM20" s="15">
        <f t="shared" si="42"/>
        <v>145.28858418367349</v>
      </c>
      <c r="CN20" s="15">
        <f t="shared" si="42"/>
        <v>145.28858418367349</v>
      </c>
      <c r="CO20" s="15">
        <f t="shared" si="42"/>
        <v>145.28858418367349</v>
      </c>
      <c r="CP20" s="15">
        <f t="shared" si="42"/>
        <v>145.28858418367349</v>
      </c>
      <c r="CQ20" s="15">
        <f t="shared" si="42"/>
        <v>145.28858418367349</v>
      </c>
      <c r="CR20" s="15">
        <f t="shared" si="42"/>
        <v>145.28858418367349</v>
      </c>
      <c r="CS20" s="15">
        <f t="shared" si="42"/>
        <v>145.28858418367349</v>
      </c>
      <c r="CT20" s="15">
        <f t="shared" si="42"/>
        <v>145.28858418367349</v>
      </c>
      <c r="CU20" s="16">
        <v>0</v>
      </c>
    </row>
    <row r="21" spans="1:102" ht="20">
      <c r="A21" s="18" t="s">
        <v>18</v>
      </c>
      <c r="B21" s="19"/>
      <c r="C21" s="19">
        <f>C17</f>
        <v>833333.33333333337</v>
      </c>
      <c r="D21" s="19">
        <f>C21+D17</f>
        <v>1666666.6666666667</v>
      </c>
      <c r="E21" s="19">
        <f t="shared" ref="E21:BP21" si="43">D21+E17</f>
        <v>2500000</v>
      </c>
      <c r="F21" s="19">
        <f t="shared" si="43"/>
        <v>3333333.3333333335</v>
      </c>
      <c r="G21" s="19">
        <f t="shared" si="43"/>
        <v>4166666.666666667</v>
      </c>
      <c r="H21" s="19">
        <f t="shared" si="43"/>
        <v>5000000</v>
      </c>
      <c r="I21" s="19">
        <f t="shared" si="43"/>
        <v>5833333.333333333</v>
      </c>
      <c r="J21" s="19">
        <f t="shared" si="43"/>
        <v>6666666.666666666</v>
      </c>
      <c r="K21" s="19">
        <f t="shared" si="43"/>
        <v>7499999.9999999991</v>
      </c>
      <c r="L21" s="19">
        <f t="shared" si="43"/>
        <v>8333333.3333333321</v>
      </c>
      <c r="M21" s="19">
        <f t="shared" si="43"/>
        <v>9166666.666666666</v>
      </c>
      <c r="N21" s="19">
        <f t="shared" si="43"/>
        <v>10000000</v>
      </c>
      <c r="O21" s="19">
        <f t="shared" si="43"/>
        <v>11250000</v>
      </c>
      <c r="P21" s="19">
        <f t="shared" si="43"/>
        <v>12500000</v>
      </c>
      <c r="Q21" s="19">
        <f t="shared" si="43"/>
        <v>13750000</v>
      </c>
      <c r="R21" s="19">
        <f t="shared" si="43"/>
        <v>15000000</v>
      </c>
      <c r="S21" s="19">
        <f t="shared" si="43"/>
        <v>16250000</v>
      </c>
      <c r="T21" s="19">
        <f t="shared" si="43"/>
        <v>17500000</v>
      </c>
      <c r="U21" s="19">
        <f t="shared" si="43"/>
        <v>18750000</v>
      </c>
      <c r="V21" s="19">
        <f t="shared" si="43"/>
        <v>20000000</v>
      </c>
      <c r="W21" s="19">
        <f t="shared" si="43"/>
        <v>21250000</v>
      </c>
      <c r="X21" s="19">
        <f t="shared" si="43"/>
        <v>22500000</v>
      </c>
      <c r="Y21" s="19">
        <f t="shared" si="43"/>
        <v>23750000</v>
      </c>
      <c r="Z21" s="19">
        <f t="shared" si="43"/>
        <v>25000000</v>
      </c>
      <c r="AA21" s="19">
        <f t="shared" si="43"/>
        <v>26875000</v>
      </c>
      <c r="AB21" s="19">
        <f t="shared" si="43"/>
        <v>28750000</v>
      </c>
      <c r="AC21" s="19">
        <f t="shared" si="43"/>
        <v>30625000</v>
      </c>
      <c r="AD21" s="19">
        <f t="shared" si="43"/>
        <v>32500000</v>
      </c>
      <c r="AE21" s="19">
        <f t="shared" si="43"/>
        <v>34375000</v>
      </c>
      <c r="AF21" s="19">
        <f t="shared" si="43"/>
        <v>36250000</v>
      </c>
      <c r="AG21" s="19">
        <f t="shared" si="43"/>
        <v>38125000</v>
      </c>
      <c r="AH21" s="19">
        <f t="shared" si="43"/>
        <v>40000000</v>
      </c>
      <c r="AI21" s="19">
        <f t="shared" si="43"/>
        <v>41875000</v>
      </c>
      <c r="AJ21" s="19">
        <f t="shared" si="43"/>
        <v>43750000</v>
      </c>
      <c r="AK21" s="19">
        <f t="shared" si="43"/>
        <v>45625000</v>
      </c>
      <c r="AL21" s="19">
        <f t="shared" si="43"/>
        <v>47500000</v>
      </c>
      <c r="AM21" s="19">
        <f t="shared" si="43"/>
        <v>50312500</v>
      </c>
      <c r="AN21" s="19">
        <f t="shared" si="43"/>
        <v>53125000</v>
      </c>
      <c r="AO21" s="19">
        <f t="shared" si="43"/>
        <v>55937500</v>
      </c>
      <c r="AP21" s="19">
        <f t="shared" si="43"/>
        <v>58750000</v>
      </c>
      <c r="AQ21" s="19">
        <f t="shared" si="43"/>
        <v>61562500</v>
      </c>
      <c r="AR21" s="19">
        <f t="shared" si="43"/>
        <v>64375000</v>
      </c>
      <c r="AS21" s="19">
        <f t="shared" si="43"/>
        <v>67187500</v>
      </c>
      <c r="AT21" s="19">
        <f t="shared" si="43"/>
        <v>70000000</v>
      </c>
      <c r="AU21" s="19">
        <f t="shared" si="43"/>
        <v>72812500</v>
      </c>
      <c r="AV21" s="19">
        <f t="shared" si="43"/>
        <v>75625000</v>
      </c>
      <c r="AW21" s="19">
        <f t="shared" si="43"/>
        <v>78437500</v>
      </c>
      <c r="AX21" s="19">
        <f t="shared" si="43"/>
        <v>81250000</v>
      </c>
      <c r="AY21" s="19">
        <f t="shared" si="43"/>
        <v>85468750</v>
      </c>
      <c r="AZ21" s="19">
        <f t="shared" si="43"/>
        <v>89687500</v>
      </c>
      <c r="BA21" s="19">
        <f t="shared" si="43"/>
        <v>93906250</v>
      </c>
      <c r="BB21" s="19">
        <f t="shared" si="43"/>
        <v>98125000</v>
      </c>
      <c r="BC21" s="19">
        <f t="shared" si="43"/>
        <v>102343750</v>
      </c>
      <c r="BD21" s="19">
        <f t="shared" si="43"/>
        <v>106562500</v>
      </c>
      <c r="BE21" s="19">
        <f t="shared" si="43"/>
        <v>110781250</v>
      </c>
      <c r="BF21" s="19">
        <f t="shared" si="43"/>
        <v>115000000</v>
      </c>
      <c r="BG21" s="19">
        <f t="shared" si="43"/>
        <v>119218750</v>
      </c>
      <c r="BH21" s="19">
        <f t="shared" si="43"/>
        <v>123437500</v>
      </c>
      <c r="BI21" s="19">
        <f t="shared" si="43"/>
        <v>127656250</v>
      </c>
      <c r="BJ21" s="19">
        <f t="shared" si="43"/>
        <v>131875000</v>
      </c>
      <c r="BK21" s="19">
        <f t="shared" si="43"/>
        <v>138203125</v>
      </c>
      <c r="BL21" s="19">
        <f t="shared" si="43"/>
        <v>144531250</v>
      </c>
      <c r="BM21" s="19">
        <f t="shared" si="43"/>
        <v>150859375</v>
      </c>
      <c r="BN21" s="19">
        <f t="shared" si="43"/>
        <v>157187500</v>
      </c>
      <c r="BO21" s="19">
        <f t="shared" si="43"/>
        <v>163515625</v>
      </c>
      <c r="BP21" s="19">
        <f t="shared" si="43"/>
        <v>169843750</v>
      </c>
      <c r="BQ21" s="19">
        <f t="shared" ref="BQ21:CT21" si="44">BP21+BQ17</f>
        <v>176171875</v>
      </c>
      <c r="BR21" s="19">
        <f t="shared" si="44"/>
        <v>182500000</v>
      </c>
      <c r="BS21" s="19">
        <f t="shared" si="44"/>
        <v>188828125</v>
      </c>
      <c r="BT21" s="19">
        <f t="shared" si="44"/>
        <v>195156250</v>
      </c>
      <c r="BU21" s="19">
        <f t="shared" si="44"/>
        <v>201484375</v>
      </c>
      <c r="BV21" s="19">
        <f t="shared" si="44"/>
        <v>207812500</v>
      </c>
      <c r="BW21" s="19">
        <f t="shared" si="44"/>
        <v>217304687.5</v>
      </c>
      <c r="BX21" s="19">
        <f t="shared" si="44"/>
        <v>226796875</v>
      </c>
      <c r="BY21" s="19">
        <f t="shared" si="44"/>
        <v>236289062.5</v>
      </c>
      <c r="BZ21" s="19">
        <f t="shared" si="44"/>
        <v>245781250</v>
      </c>
      <c r="CA21" s="19">
        <f t="shared" si="44"/>
        <v>255273437.5</v>
      </c>
      <c r="CB21" s="19">
        <f t="shared" si="44"/>
        <v>264765625</v>
      </c>
      <c r="CC21" s="19">
        <f t="shared" si="44"/>
        <v>274257812.5</v>
      </c>
      <c r="CD21" s="19">
        <f t="shared" si="44"/>
        <v>283750000</v>
      </c>
      <c r="CE21" s="19">
        <f t="shared" si="44"/>
        <v>293242187.5</v>
      </c>
      <c r="CF21" s="19">
        <f t="shared" si="44"/>
        <v>302734375</v>
      </c>
      <c r="CG21" s="19">
        <f t="shared" si="44"/>
        <v>312226562.5</v>
      </c>
      <c r="CH21" s="19">
        <f t="shared" si="44"/>
        <v>321718750</v>
      </c>
      <c r="CI21" s="19">
        <f t="shared" si="44"/>
        <v>335957031.25</v>
      </c>
      <c r="CJ21" s="19">
        <f t="shared" si="44"/>
        <v>350195312.5</v>
      </c>
      <c r="CK21" s="19">
        <f t="shared" si="44"/>
        <v>364433593.75</v>
      </c>
      <c r="CL21" s="19">
        <f t="shared" si="44"/>
        <v>378671875</v>
      </c>
      <c r="CM21" s="19">
        <f t="shared" si="44"/>
        <v>392910156.25</v>
      </c>
      <c r="CN21" s="19">
        <f t="shared" si="44"/>
        <v>407148437.5</v>
      </c>
      <c r="CO21" s="19">
        <f t="shared" si="44"/>
        <v>421386718.75</v>
      </c>
      <c r="CP21" s="19">
        <f t="shared" si="44"/>
        <v>435625000</v>
      </c>
      <c r="CQ21" s="19">
        <f t="shared" si="44"/>
        <v>449863281.25</v>
      </c>
      <c r="CR21" s="19">
        <f t="shared" si="44"/>
        <v>464101562.5</v>
      </c>
      <c r="CS21" s="19">
        <f t="shared" si="44"/>
        <v>478339843.75</v>
      </c>
      <c r="CT21" s="19">
        <f t="shared" si="44"/>
        <v>492578125</v>
      </c>
      <c r="CU21" s="16">
        <v>0</v>
      </c>
    </row>
    <row r="22" spans="1:102" ht="20">
      <c r="A22" s="20" t="s">
        <v>10</v>
      </c>
      <c r="B22" s="21"/>
      <c r="C22" s="22" t="s">
        <v>8</v>
      </c>
      <c r="D22" s="22">
        <f>D21/C21-1</f>
        <v>1</v>
      </c>
      <c r="E22" s="22">
        <f>E21/D21-1</f>
        <v>0.5</v>
      </c>
      <c r="F22" s="22">
        <f t="shared" ref="F22:H22" si="45">F21/E21-1</f>
        <v>0.33333333333333348</v>
      </c>
      <c r="G22" s="22">
        <f t="shared" si="45"/>
        <v>0.25</v>
      </c>
      <c r="H22" s="22">
        <f t="shared" si="45"/>
        <v>0.19999999999999996</v>
      </c>
      <c r="I22" s="22">
        <f t="shared" ref="I22" si="46">I21/H21-1</f>
        <v>0.16666666666666652</v>
      </c>
      <c r="J22" s="22">
        <f t="shared" ref="J22" si="47">J21/I21-1</f>
        <v>0.14285714285714279</v>
      </c>
      <c r="K22" s="22">
        <f t="shared" ref="K22" si="48">K21/J21-1</f>
        <v>0.125</v>
      </c>
      <c r="L22" s="22">
        <f t="shared" ref="L22" si="49">L21/K21-1</f>
        <v>0.11111111111111116</v>
      </c>
      <c r="M22" s="22">
        <f t="shared" ref="M22" si="50">M21/L21-1</f>
        <v>0.10000000000000009</v>
      </c>
      <c r="N22" s="22">
        <f t="shared" ref="N22" si="51">N21/M21-1</f>
        <v>9.090909090909105E-2</v>
      </c>
      <c r="O22" s="22">
        <f t="shared" ref="O22" si="52">O21/N21-1</f>
        <v>0.125</v>
      </c>
      <c r="P22" s="22">
        <f t="shared" ref="P22" si="53">P21/O21-1</f>
        <v>0.11111111111111116</v>
      </c>
      <c r="Q22" s="22">
        <f t="shared" ref="Q22" si="54">Q21/P21-1</f>
        <v>0.10000000000000009</v>
      </c>
      <c r="R22" s="22">
        <f t="shared" ref="R22" si="55">R21/Q21-1</f>
        <v>9.0909090909090828E-2</v>
      </c>
      <c r="S22" s="22">
        <f t="shared" ref="S22" si="56">S21/R21-1</f>
        <v>8.3333333333333259E-2</v>
      </c>
      <c r="T22" s="22">
        <f t="shared" ref="T22" si="57">T21/S21-1</f>
        <v>7.6923076923076872E-2</v>
      </c>
      <c r="U22" s="22">
        <f t="shared" ref="U22" si="58">U21/T21-1</f>
        <v>7.1428571428571397E-2</v>
      </c>
      <c r="V22" s="22">
        <f t="shared" ref="V22" si="59">V21/U21-1</f>
        <v>6.6666666666666652E-2</v>
      </c>
      <c r="W22" s="22">
        <f t="shared" ref="W22" si="60">W21/V21-1</f>
        <v>6.25E-2</v>
      </c>
      <c r="X22" s="22">
        <f t="shared" ref="X22" si="61">X21/W21-1</f>
        <v>5.8823529411764719E-2</v>
      </c>
      <c r="Y22" s="22">
        <f t="shared" ref="Y22" si="62">Y21/X21-1</f>
        <v>5.555555555555558E-2</v>
      </c>
      <c r="Z22" s="22">
        <f t="shared" ref="Z22" si="63">Z21/Y21-1</f>
        <v>5.2631578947368363E-2</v>
      </c>
      <c r="AA22" s="22">
        <f t="shared" ref="AA22" si="64">AA21/Z21-1</f>
        <v>7.4999999999999956E-2</v>
      </c>
      <c r="AB22" s="22">
        <f t="shared" ref="AB22" si="65">AB21/AA21-1</f>
        <v>6.9767441860465018E-2</v>
      </c>
      <c r="AC22" s="22">
        <f t="shared" ref="AC22" si="66">AC21/AB21-1</f>
        <v>6.5217391304347894E-2</v>
      </c>
      <c r="AD22" s="22">
        <f t="shared" ref="AD22" si="67">AD21/AC21-1</f>
        <v>6.1224489795918435E-2</v>
      </c>
      <c r="AE22" s="22">
        <f t="shared" ref="AE22" si="68">AE21/AD21-1</f>
        <v>5.7692307692307709E-2</v>
      </c>
      <c r="AF22" s="22">
        <f t="shared" ref="AF22" si="69">AF21/AE21-1</f>
        <v>5.4545454545454453E-2</v>
      </c>
      <c r="AG22" s="22">
        <f t="shared" ref="AG22" si="70">AG21/AF21-1</f>
        <v>5.1724137931034475E-2</v>
      </c>
      <c r="AH22" s="22">
        <f t="shared" ref="AH22" si="71">AH21/AG21-1</f>
        <v>4.9180327868852514E-2</v>
      </c>
      <c r="AI22" s="22">
        <f t="shared" ref="AI22" si="72">AI21/AH21-1</f>
        <v>4.6875E-2</v>
      </c>
      <c r="AJ22" s="22">
        <f t="shared" ref="AJ22" si="73">AJ21/AI21-1</f>
        <v>4.4776119402984982E-2</v>
      </c>
      <c r="AK22" s="22">
        <f t="shared" ref="AK22" si="74">AK21/AJ21-1</f>
        <v>4.2857142857142927E-2</v>
      </c>
      <c r="AL22" s="22">
        <f t="shared" ref="AL22" si="75">AL21/AK21-1</f>
        <v>4.1095890410958846E-2</v>
      </c>
      <c r="AM22" s="22">
        <f t="shared" ref="AM22" si="76">AM21/AL21-1</f>
        <v>5.921052631578938E-2</v>
      </c>
      <c r="AN22" s="22">
        <f t="shared" ref="AN22" si="77">AN21/AM21-1</f>
        <v>5.5900621118012417E-2</v>
      </c>
      <c r="AO22" s="22">
        <f t="shared" ref="AO22" si="78">AO21/AN21-1</f>
        <v>5.2941176470588269E-2</v>
      </c>
      <c r="AP22" s="22">
        <f t="shared" ref="AP22" si="79">AP21/AO21-1</f>
        <v>5.027932960893855E-2</v>
      </c>
      <c r="AQ22" s="22">
        <f t="shared" ref="AQ22" si="80">AQ21/AP21-1</f>
        <v>4.7872340425531901E-2</v>
      </c>
      <c r="AR22" s="22">
        <f t="shared" ref="AR22" si="81">AR21/AQ21-1</f>
        <v>4.5685279187817285E-2</v>
      </c>
      <c r="AS22" s="22">
        <f t="shared" ref="AS22" si="82">AS21/AR21-1</f>
        <v>4.3689320388349495E-2</v>
      </c>
      <c r="AT22" s="22">
        <f t="shared" ref="AT22" si="83">AT21/AS21-1</f>
        <v>4.1860465116279055E-2</v>
      </c>
      <c r="AU22" s="22">
        <f t="shared" ref="AU22" si="84">AU21/AT21-1</f>
        <v>4.0178571428571397E-2</v>
      </c>
      <c r="AV22" s="22">
        <f t="shared" ref="AV22" si="85">AV21/AU21-1</f>
        <v>3.8626609442059978E-2</v>
      </c>
      <c r="AW22" s="22">
        <f t="shared" ref="AW22" si="86">AW21/AV21-1</f>
        <v>3.7190082644628086E-2</v>
      </c>
      <c r="AX22" s="22">
        <f t="shared" ref="AX22" si="87">AX21/AW21-1</f>
        <v>3.5856573705179251E-2</v>
      </c>
      <c r="AY22" s="22">
        <f t="shared" ref="AY22" si="88">AY21/AX21-1</f>
        <v>5.1923076923076961E-2</v>
      </c>
      <c r="AZ22" s="22">
        <f t="shared" ref="AZ22" si="89">AZ21/AY21-1</f>
        <v>4.9360146252285242E-2</v>
      </c>
      <c r="BA22" s="22">
        <f t="shared" ref="BA22" si="90">BA21/AZ21-1</f>
        <v>4.7038327526132351E-2</v>
      </c>
      <c r="BB22" s="22">
        <f t="shared" ref="BB22" si="91">BB21/BA21-1</f>
        <v>4.4925124792013271E-2</v>
      </c>
      <c r="BC22" s="22">
        <f t="shared" ref="BC22" si="92">BC21/BB21-1</f>
        <v>4.2993630573248343E-2</v>
      </c>
      <c r="BD22" s="22">
        <f t="shared" ref="BD22" si="93">BD21/BC21-1</f>
        <v>4.1221374045801618E-2</v>
      </c>
      <c r="BE22" s="22">
        <f t="shared" ref="BE22" si="94">BE21/BD21-1</f>
        <v>3.9589442815249232E-2</v>
      </c>
      <c r="BF22" s="22">
        <f t="shared" ref="BF22" si="95">BF21/BE21-1</f>
        <v>3.8081805359661436E-2</v>
      </c>
      <c r="BG22" s="22">
        <f t="shared" ref="BG22" si="96">BG21/BF21-1</f>
        <v>3.6684782608695565E-2</v>
      </c>
      <c r="BH22" s="22">
        <f t="shared" ref="BH22" si="97">BH21/BG21-1</f>
        <v>3.5386631716906924E-2</v>
      </c>
      <c r="BI22" s="22">
        <f t="shared" ref="BI22" si="98">BI21/BH21-1</f>
        <v>3.4177215189873378E-2</v>
      </c>
      <c r="BJ22" s="22">
        <f t="shared" ref="BJ22" si="99">BJ21/BI21-1</f>
        <v>3.3047735618115137E-2</v>
      </c>
      <c r="BK22" s="22">
        <f t="shared" ref="BK22" si="100">BK21/BJ21-1</f>
        <v>4.7985781990521392E-2</v>
      </c>
      <c r="BL22" s="22">
        <f t="shared" ref="BL22" si="101">BL21/BK21-1</f>
        <v>4.5788581119276417E-2</v>
      </c>
      <c r="BM22" s="22">
        <f t="shared" ref="BM22" si="102">BM21/BL21-1</f>
        <v>4.3783783783783781E-2</v>
      </c>
      <c r="BN22" s="22">
        <f t="shared" ref="BN22" si="103">BN21/BM21-1</f>
        <v>4.1947177628171906E-2</v>
      </c>
      <c r="BO22" s="22">
        <f t="shared" ref="BO22" si="104">BO21/BN21-1</f>
        <v>4.0258449304174881E-2</v>
      </c>
      <c r="BP22" s="22">
        <f t="shared" ref="BP22" si="105">BP21/BO21-1</f>
        <v>3.8700430004777742E-2</v>
      </c>
      <c r="BQ22" s="22">
        <f t="shared" ref="BQ22" si="106">BQ21/BP21-1</f>
        <v>3.7258509659613637E-2</v>
      </c>
      <c r="BR22" s="22">
        <f t="shared" ref="BR22" si="107">BR21/BQ21-1</f>
        <v>3.5920177383591989E-2</v>
      </c>
      <c r="BS22" s="22">
        <f t="shared" ref="BS22" si="108">BS21/BR21-1</f>
        <v>3.4674657534246478E-2</v>
      </c>
      <c r="BT22" s="22">
        <f t="shared" ref="BT22" si="109">BT21/BS21-1</f>
        <v>3.3512618949110395E-2</v>
      </c>
      <c r="BU22" s="22">
        <f t="shared" ref="BU22" si="110">BU21/BT21-1</f>
        <v>3.2425940752602189E-2</v>
      </c>
      <c r="BV22" s="22">
        <f t="shared" ref="BV22" si="111">BV21/BU21-1</f>
        <v>3.1407522295463286E-2</v>
      </c>
      <c r="BW22" s="22">
        <f t="shared" ref="BW22" si="112">BW21/BV21-1</f>
        <v>4.5676691729323204E-2</v>
      </c>
      <c r="BX22" s="22">
        <f t="shared" ref="BX22" si="113">BX21/BW21-1</f>
        <v>4.3681466834441851E-2</v>
      </c>
      <c r="BY22" s="22">
        <f t="shared" ref="BY22" si="114">BY21/BX21-1</f>
        <v>4.1853255253186283E-2</v>
      </c>
      <c r="BZ22" s="22">
        <f t="shared" ref="BZ22" si="115">BZ21/BY21-1</f>
        <v>4.0171929244503302E-2</v>
      </c>
      <c r="CA22" s="22">
        <f t="shared" ref="CA22" si="116">CA21/BZ21-1</f>
        <v>3.8620470438652355E-2</v>
      </c>
      <c r="CB22" s="22">
        <f t="shared" ref="CB22" si="117">CB21/CA21-1</f>
        <v>3.718439173680177E-2</v>
      </c>
      <c r="CC22" s="22">
        <f t="shared" ref="CC22" si="118">CC21/CB21-1</f>
        <v>3.5851283564473313E-2</v>
      </c>
      <c r="CD22" s="22">
        <f t="shared" ref="CD22" si="119">CD21/CC21-1</f>
        <v>3.4610454351232001E-2</v>
      </c>
      <c r="CE22" s="22">
        <f t="shared" ref="CE22" si="120">CE21/CD21-1</f>
        <v>3.3452643171806073E-2</v>
      </c>
      <c r="CF22" s="22">
        <f t="shared" ref="CF22" si="121">CF21/CE21-1</f>
        <v>3.2369788197682103E-2</v>
      </c>
      <c r="CG22" s="22">
        <f t="shared" ref="CG22" si="122">CG21/CF21-1</f>
        <v>3.1354838709677368E-2</v>
      </c>
      <c r="CH22" s="22">
        <f t="shared" ref="CH22" si="123">CH21/CG21-1</f>
        <v>3.0401601401226053E-2</v>
      </c>
      <c r="CI22" s="22">
        <f t="shared" ref="CI22" si="124">CI21/CH21-1</f>
        <v>4.4256920835356928E-2</v>
      </c>
      <c r="CJ22" s="22">
        <f t="shared" ref="CJ22" si="125">CJ21/CI21-1</f>
        <v>4.2381256903668341E-2</v>
      </c>
      <c r="CK22" s="22">
        <f t="shared" ref="CK22" si="126">CK21/CJ21-1</f>
        <v>4.0658114891243713E-2</v>
      </c>
      <c r="CL22" s="22">
        <f t="shared" ref="CL22" si="127">CL21/CK21-1</f>
        <v>3.9069617878771723E-2</v>
      </c>
      <c r="CM22" s="22">
        <f t="shared" ref="CM22" si="128">CM21/CL21-1</f>
        <v>3.7600577676913494E-2</v>
      </c>
      <c r="CN22" s="22">
        <f t="shared" ref="CN22" si="129">CN21/CM21-1</f>
        <v>3.6238007655216897E-2</v>
      </c>
      <c r="CO22" s="22">
        <f t="shared" ref="CO22" si="130">CO21/CN21-1</f>
        <v>3.497073779142279E-2</v>
      </c>
      <c r="CP22" s="22">
        <f t="shared" ref="CP22" si="131">CP21/CO21-1</f>
        <v>3.3789107763615212E-2</v>
      </c>
      <c r="CQ22" s="22">
        <f t="shared" ref="CQ22" si="132">CQ21/CP21-1</f>
        <v>3.2684720229555264E-2</v>
      </c>
      <c r="CR22" s="22">
        <f t="shared" ref="CR22" si="133">CR21/CQ21-1</f>
        <v>3.1650240958624565E-2</v>
      </c>
      <c r="CS22" s="22">
        <f t="shared" ref="CS22" si="134">CS21/CR21-1</f>
        <v>3.0679235754566214E-2</v>
      </c>
      <c r="CT22" s="22">
        <f t="shared" ref="CT22" si="135">CT21/CS21-1</f>
        <v>2.9766036503205306E-2</v>
      </c>
      <c r="CU22" s="23">
        <v>0</v>
      </c>
    </row>
    <row r="23" spans="1:102" ht="20">
      <c r="A23" s="14" t="s">
        <v>17</v>
      </c>
      <c r="B23" s="1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15">
        <f>C21*$B$8-C21</f>
        <v>333333.33333333337</v>
      </c>
      <c r="P23" s="15">
        <f t="shared" ref="P23:AU23" si="136">D17*$B$8-D17</f>
        <v>333333.33333333337</v>
      </c>
      <c r="Q23" s="15">
        <f t="shared" si="136"/>
        <v>333333.33333333337</v>
      </c>
      <c r="R23" s="15">
        <f t="shared" si="136"/>
        <v>333333.33333333337</v>
      </c>
      <c r="S23" s="15">
        <f t="shared" si="136"/>
        <v>333333.33333333337</v>
      </c>
      <c r="T23" s="15">
        <f t="shared" si="136"/>
        <v>333333.33333333337</v>
      </c>
      <c r="U23" s="15">
        <f t="shared" si="136"/>
        <v>333333.33333333337</v>
      </c>
      <c r="V23" s="15">
        <f t="shared" si="136"/>
        <v>333333.33333333337</v>
      </c>
      <c r="W23" s="15">
        <f t="shared" si="136"/>
        <v>333333.33333333337</v>
      </c>
      <c r="X23" s="15">
        <f t="shared" si="136"/>
        <v>333333.33333333337</v>
      </c>
      <c r="Y23" s="15">
        <f t="shared" si="136"/>
        <v>333333.33333333337</v>
      </c>
      <c r="Z23" s="15">
        <f t="shared" si="136"/>
        <v>333333.33333333337</v>
      </c>
      <c r="AA23" s="15">
        <f t="shared" si="136"/>
        <v>500000</v>
      </c>
      <c r="AB23" s="15">
        <f t="shared" si="136"/>
        <v>500000</v>
      </c>
      <c r="AC23" s="15">
        <f t="shared" si="136"/>
        <v>500000</v>
      </c>
      <c r="AD23" s="15">
        <f t="shared" si="136"/>
        <v>500000</v>
      </c>
      <c r="AE23" s="15">
        <f t="shared" si="136"/>
        <v>500000</v>
      </c>
      <c r="AF23" s="15">
        <f t="shared" si="136"/>
        <v>500000</v>
      </c>
      <c r="AG23" s="15">
        <f t="shared" si="136"/>
        <v>500000</v>
      </c>
      <c r="AH23" s="15">
        <f t="shared" si="136"/>
        <v>500000</v>
      </c>
      <c r="AI23" s="15">
        <f t="shared" si="136"/>
        <v>500000</v>
      </c>
      <c r="AJ23" s="15">
        <f t="shared" si="136"/>
        <v>500000</v>
      </c>
      <c r="AK23" s="15">
        <f t="shared" si="136"/>
        <v>500000</v>
      </c>
      <c r="AL23" s="15">
        <f t="shared" si="136"/>
        <v>500000</v>
      </c>
      <c r="AM23" s="15">
        <f t="shared" si="136"/>
        <v>749999.99999999977</v>
      </c>
      <c r="AN23" s="15">
        <f t="shared" si="136"/>
        <v>749999.99999999977</v>
      </c>
      <c r="AO23" s="15">
        <f t="shared" si="136"/>
        <v>749999.99999999977</v>
      </c>
      <c r="AP23" s="15">
        <f t="shared" si="136"/>
        <v>749999.99999999977</v>
      </c>
      <c r="AQ23" s="15">
        <f t="shared" si="136"/>
        <v>749999.99999999977</v>
      </c>
      <c r="AR23" s="15">
        <f t="shared" si="136"/>
        <v>749999.99999999977</v>
      </c>
      <c r="AS23" s="15">
        <f t="shared" si="136"/>
        <v>749999.99999999977</v>
      </c>
      <c r="AT23" s="15">
        <f t="shared" si="136"/>
        <v>749999.99999999977</v>
      </c>
      <c r="AU23" s="15">
        <f t="shared" si="136"/>
        <v>749999.99999999977</v>
      </c>
      <c r="AV23" s="15">
        <f t="shared" ref="AV23:CA23" si="137">AJ17*$B$8-AJ17</f>
        <v>749999.99999999977</v>
      </c>
      <c r="AW23" s="15">
        <f t="shared" si="137"/>
        <v>749999.99999999977</v>
      </c>
      <c r="AX23" s="15">
        <f t="shared" si="137"/>
        <v>749999.99999999977</v>
      </c>
      <c r="AY23" s="15">
        <f t="shared" si="137"/>
        <v>1125000</v>
      </c>
      <c r="AZ23" s="15">
        <f t="shared" si="137"/>
        <v>1125000</v>
      </c>
      <c r="BA23" s="15">
        <f t="shared" si="137"/>
        <v>1125000</v>
      </c>
      <c r="BB23" s="15">
        <f t="shared" si="137"/>
        <v>1125000</v>
      </c>
      <c r="BC23" s="15">
        <f t="shared" si="137"/>
        <v>1125000</v>
      </c>
      <c r="BD23" s="15">
        <f t="shared" si="137"/>
        <v>1125000</v>
      </c>
      <c r="BE23" s="15">
        <f t="shared" si="137"/>
        <v>1125000</v>
      </c>
      <c r="BF23" s="15">
        <f t="shared" si="137"/>
        <v>1125000</v>
      </c>
      <c r="BG23" s="15">
        <f t="shared" si="137"/>
        <v>1125000</v>
      </c>
      <c r="BH23" s="15">
        <f t="shared" si="137"/>
        <v>1125000</v>
      </c>
      <c r="BI23" s="15">
        <f t="shared" si="137"/>
        <v>1125000</v>
      </c>
      <c r="BJ23" s="15">
        <f t="shared" si="137"/>
        <v>1125000</v>
      </c>
      <c r="BK23" s="15">
        <f t="shared" si="137"/>
        <v>1687500</v>
      </c>
      <c r="BL23" s="15">
        <f t="shared" si="137"/>
        <v>1687500</v>
      </c>
      <c r="BM23" s="15">
        <f t="shared" si="137"/>
        <v>1687500</v>
      </c>
      <c r="BN23" s="15">
        <f t="shared" si="137"/>
        <v>1687500</v>
      </c>
      <c r="BO23" s="15">
        <f t="shared" si="137"/>
        <v>1687500</v>
      </c>
      <c r="BP23" s="15">
        <f t="shared" si="137"/>
        <v>1687500</v>
      </c>
      <c r="BQ23" s="15">
        <f t="shared" si="137"/>
        <v>1687500</v>
      </c>
      <c r="BR23" s="15">
        <f t="shared" si="137"/>
        <v>1687500</v>
      </c>
      <c r="BS23" s="15">
        <f t="shared" si="137"/>
        <v>1687500</v>
      </c>
      <c r="BT23" s="15">
        <f t="shared" si="137"/>
        <v>1687500</v>
      </c>
      <c r="BU23" s="15">
        <f t="shared" si="137"/>
        <v>1687500</v>
      </c>
      <c r="BV23" s="15">
        <f t="shared" si="137"/>
        <v>1687500</v>
      </c>
      <c r="BW23" s="15">
        <f t="shared" si="137"/>
        <v>2531250</v>
      </c>
      <c r="BX23" s="15">
        <f t="shared" si="137"/>
        <v>2531250</v>
      </c>
      <c r="BY23" s="15">
        <f t="shared" si="137"/>
        <v>2531250</v>
      </c>
      <c r="BZ23" s="15">
        <f t="shared" si="137"/>
        <v>2531250</v>
      </c>
      <c r="CA23" s="15">
        <f t="shared" si="137"/>
        <v>2531250</v>
      </c>
      <c r="CB23" s="15">
        <f t="shared" ref="CB23:CT23" si="138">BP17*$B$8-BP17</f>
        <v>2531250</v>
      </c>
      <c r="CC23" s="15">
        <f t="shared" si="138"/>
        <v>2531250</v>
      </c>
      <c r="CD23" s="15">
        <f t="shared" si="138"/>
        <v>2531250</v>
      </c>
      <c r="CE23" s="15">
        <f t="shared" si="138"/>
        <v>2531250</v>
      </c>
      <c r="CF23" s="15">
        <f t="shared" si="138"/>
        <v>2531250</v>
      </c>
      <c r="CG23" s="15">
        <f t="shared" si="138"/>
        <v>2531250</v>
      </c>
      <c r="CH23" s="15">
        <f t="shared" si="138"/>
        <v>2531250</v>
      </c>
      <c r="CI23" s="15">
        <f t="shared" si="138"/>
        <v>3796875</v>
      </c>
      <c r="CJ23" s="15">
        <f t="shared" si="138"/>
        <v>3796875</v>
      </c>
      <c r="CK23" s="15">
        <f t="shared" si="138"/>
        <v>3796875</v>
      </c>
      <c r="CL23" s="15">
        <f t="shared" si="138"/>
        <v>3796875</v>
      </c>
      <c r="CM23" s="15">
        <f t="shared" si="138"/>
        <v>3796875</v>
      </c>
      <c r="CN23" s="15">
        <f t="shared" si="138"/>
        <v>3796875</v>
      </c>
      <c r="CO23" s="15">
        <f t="shared" si="138"/>
        <v>3796875</v>
      </c>
      <c r="CP23" s="15">
        <f t="shared" si="138"/>
        <v>3796875</v>
      </c>
      <c r="CQ23" s="15">
        <f t="shared" si="138"/>
        <v>3796875</v>
      </c>
      <c r="CR23" s="15">
        <f t="shared" si="138"/>
        <v>3796875</v>
      </c>
      <c r="CS23" s="15">
        <f t="shared" si="138"/>
        <v>3796875</v>
      </c>
      <c r="CT23" s="15">
        <f t="shared" si="138"/>
        <v>3796875</v>
      </c>
      <c r="CU23" s="16">
        <v>0</v>
      </c>
    </row>
    <row r="24" spans="1:102" ht="20">
      <c r="A24" s="14" t="s">
        <v>35</v>
      </c>
      <c r="B24" s="1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5">
        <f>O23/O18</f>
        <v>340.13605442176873</v>
      </c>
      <c r="P24" s="15">
        <f t="shared" ref="P24:CA24" si="139">P23/P18</f>
        <v>340.13605442176873</v>
      </c>
      <c r="Q24" s="15">
        <f t="shared" si="139"/>
        <v>340.13605442176873</v>
      </c>
      <c r="R24" s="15">
        <f t="shared" si="139"/>
        <v>340.13605442176873</v>
      </c>
      <c r="S24" s="15">
        <f t="shared" si="139"/>
        <v>340.13605442176873</v>
      </c>
      <c r="T24" s="15">
        <f t="shared" si="139"/>
        <v>340.13605442176873</v>
      </c>
      <c r="U24" s="15">
        <f t="shared" si="139"/>
        <v>340.13605442176873</v>
      </c>
      <c r="V24" s="15">
        <f t="shared" si="139"/>
        <v>340.13605442176873</v>
      </c>
      <c r="W24" s="15">
        <f t="shared" si="139"/>
        <v>340.13605442176873</v>
      </c>
      <c r="X24" s="15">
        <f t="shared" si="139"/>
        <v>340.13605442176873</v>
      </c>
      <c r="Y24" s="15">
        <f t="shared" si="139"/>
        <v>340.13605442176873</v>
      </c>
      <c r="Z24" s="15">
        <f t="shared" si="139"/>
        <v>340.13605442176873</v>
      </c>
      <c r="AA24" s="15">
        <f t="shared" si="139"/>
        <v>510.20408163265307</v>
      </c>
      <c r="AB24" s="15">
        <f t="shared" si="139"/>
        <v>510.20408163265307</v>
      </c>
      <c r="AC24" s="15">
        <f t="shared" si="139"/>
        <v>510.20408163265307</v>
      </c>
      <c r="AD24" s="15">
        <f t="shared" si="139"/>
        <v>510.20408163265307</v>
      </c>
      <c r="AE24" s="15">
        <f t="shared" si="139"/>
        <v>510.20408163265307</v>
      </c>
      <c r="AF24" s="15">
        <f t="shared" si="139"/>
        <v>510.20408163265307</v>
      </c>
      <c r="AG24" s="15">
        <f t="shared" si="139"/>
        <v>510.20408163265307</v>
      </c>
      <c r="AH24" s="15">
        <f t="shared" si="139"/>
        <v>510.20408163265307</v>
      </c>
      <c r="AI24" s="15">
        <f t="shared" si="139"/>
        <v>510.20408163265307</v>
      </c>
      <c r="AJ24" s="15">
        <f t="shared" si="139"/>
        <v>510.20408163265307</v>
      </c>
      <c r="AK24" s="15">
        <f t="shared" si="139"/>
        <v>510.20408163265307</v>
      </c>
      <c r="AL24" s="15">
        <f t="shared" si="139"/>
        <v>510.20408163265307</v>
      </c>
      <c r="AM24" s="15">
        <f t="shared" si="139"/>
        <v>765.30612244897941</v>
      </c>
      <c r="AN24" s="15">
        <f t="shared" si="139"/>
        <v>765.30612244897941</v>
      </c>
      <c r="AO24" s="15">
        <f t="shared" si="139"/>
        <v>765.30612244897941</v>
      </c>
      <c r="AP24" s="15">
        <f t="shared" si="139"/>
        <v>765.30612244897941</v>
      </c>
      <c r="AQ24" s="15">
        <f t="shared" si="139"/>
        <v>765.30612244897941</v>
      </c>
      <c r="AR24" s="15">
        <f t="shared" si="139"/>
        <v>765.30612244897941</v>
      </c>
      <c r="AS24" s="15">
        <f t="shared" si="139"/>
        <v>765.30612244897941</v>
      </c>
      <c r="AT24" s="15">
        <f t="shared" si="139"/>
        <v>765.30612244897941</v>
      </c>
      <c r="AU24" s="15">
        <f t="shared" si="139"/>
        <v>765.30612244897941</v>
      </c>
      <c r="AV24" s="15">
        <f t="shared" si="139"/>
        <v>765.30612244897941</v>
      </c>
      <c r="AW24" s="15">
        <f t="shared" si="139"/>
        <v>765.30612244897941</v>
      </c>
      <c r="AX24" s="15">
        <f t="shared" si="139"/>
        <v>765.30612244897941</v>
      </c>
      <c r="AY24" s="15">
        <f t="shared" si="139"/>
        <v>1147.9591836734694</v>
      </c>
      <c r="AZ24" s="15">
        <f t="shared" si="139"/>
        <v>1147.9591836734694</v>
      </c>
      <c r="BA24" s="15">
        <f t="shared" si="139"/>
        <v>1147.9591836734694</v>
      </c>
      <c r="BB24" s="15">
        <f t="shared" si="139"/>
        <v>1147.9591836734694</v>
      </c>
      <c r="BC24" s="15">
        <f t="shared" si="139"/>
        <v>1147.9591836734694</v>
      </c>
      <c r="BD24" s="15">
        <f t="shared" si="139"/>
        <v>1147.9591836734694</v>
      </c>
      <c r="BE24" s="15">
        <f t="shared" si="139"/>
        <v>1147.9591836734694</v>
      </c>
      <c r="BF24" s="15">
        <f t="shared" si="139"/>
        <v>1147.9591836734694</v>
      </c>
      <c r="BG24" s="15">
        <f t="shared" si="139"/>
        <v>1147.9591836734694</v>
      </c>
      <c r="BH24" s="15">
        <f t="shared" si="139"/>
        <v>1147.9591836734694</v>
      </c>
      <c r="BI24" s="15">
        <f t="shared" si="139"/>
        <v>1147.9591836734694</v>
      </c>
      <c r="BJ24" s="15">
        <f t="shared" si="139"/>
        <v>1147.9591836734694</v>
      </c>
      <c r="BK24" s="15">
        <f t="shared" si="139"/>
        <v>1721.9387755102041</v>
      </c>
      <c r="BL24" s="15">
        <f t="shared" si="139"/>
        <v>1721.9387755102041</v>
      </c>
      <c r="BM24" s="15">
        <f t="shared" si="139"/>
        <v>1721.9387755102041</v>
      </c>
      <c r="BN24" s="15">
        <f t="shared" si="139"/>
        <v>1721.9387755102041</v>
      </c>
      <c r="BO24" s="15">
        <f t="shared" si="139"/>
        <v>1721.9387755102041</v>
      </c>
      <c r="BP24" s="15">
        <f t="shared" si="139"/>
        <v>1721.9387755102041</v>
      </c>
      <c r="BQ24" s="15">
        <f t="shared" si="139"/>
        <v>1721.9387755102041</v>
      </c>
      <c r="BR24" s="15">
        <f t="shared" si="139"/>
        <v>1721.9387755102041</v>
      </c>
      <c r="BS24" s="15">
        <f t="shared" si="139"/>
        <v>1721.9387755102041</v>
      </c>
      <c r="BT24" s="15">
        <f t="shared" si="139"/>
        <v>1721.9387755102041</v>
      </c>
      <c r="BU24" s="15">
        <f t="shared" si="139"/>
        <v>1721.9387755102041</v>
      </c>
      <c r="BV24" s="15">
        <f t="shared" si="139"/>
        <v>1721.9387755102041</v>
      </c>
      <c r="BW24" s="15">
        <f t="shared" si="139"/>
        <v>2582.908163265306</v>
      </c>
      <c r="BX24" s="15">
        <f t="shared" si="139"/>
        <v>2582.908163265306</v>
      </c>
      <c r="BY24" s="15">
        <f t="shared" si="139"/>
        <v>2582.908163265306</v>
      </c>
      <c r="BZ24" s="15">
        <f t="shared" si="139"/>
        <v>2582.908163265306</v>
      </c>
      <c r="CA24" s="15">
        <f t="shared" si="139"/>
        <v>2582.908163265306</v>
      </c>
      <c r="CB24" s="15">
        <f t="shared" ref="CB24:CT24" si="140">CB23/CB18</f>
        <v>2582.908163265306</v>
      </c>
      <c r="CC24" s="15">
        <f t="shared" si="140"/>
        <v>2582.908163265306</v>
      </c>
      <c r="CD24" s="15">
        <f t="shared" si="140"/>
        <v>2582.908163265306</v>
      </c>
      <c r="CE24" s="15">
        <f t="shared" si="140"/>
        <v>2582.908163265306</v>
      </c>
      <c r="CF24" s="15">
        <f t="shared" si="140"/>
        <v>2582.908163265306</v>
      </c>
      <c r="CG24" s="15">
        <f t="shared" si="140"/>
        <v>2582.908163265306</v>
      </c>
      <c r="CH24" s="15">
        <f t="shared" si="140"/>
        <v>2582.908163265306</v>
      </c>
      <c r="CI24" s="15">
        <f t="shared" si="140"/>
        <v>3874.362244897959</v>
      </c>
      <c r="CJ24" s="15">
        <f t="shared" si="140"/>
        <v>3874.362244897959</v>
      </c>
      <c r="CK24" s="15">
        <f t="shared" si="140"/>
        <v>3874.362244897959</v>
      </c>
      <c r="CL24" s="15">
        <f t="shared" si="140"/>
        <v>3874.362244897959</v>
      </c>
      <c r="CM24" s="15">
        <f t="shared" si="140"/>
        <v>3874.362244897959</v>
      </c>
      <c r="CN24" s="15">
        <f t="shared" si="140"/>
        <v>3874.362244897959</v>
      </c>
      <c r="CO24" s="15">
        <f t="shared" si="140"/>
        <v>3874.362244897959</v>
      </c>
      <c r="CP24" s="15">
        <f t="shared" si="140"/>
        <v>3874.362244897959</v>
      </c>
      <c r="CQ24" s="15">
        <f t="shared" si="140"/>
        <v>3874.362244897959</v>
      </c>
      <c r="CR24" s="15">
        <f t="shared" si="140"/>
        <v>3874.362244897959</v>
      </c>
      <c r="CS24" s="15">
        <f t="shared" si="140"/>
        <v>3874.362244897959</v>
      </c>
      <c r="CT24" s="15">
        <f t="shared" si="140"/>
        <v>3874.362244897959</v>
      </c>
      <c r="CU24" s="16">
        <v>0</v>
      </c>
    </row>
    <row r="25" spans="1:102" ht="20">
      <c r="A25" s="18" t="s">
        <v>19</v>
      </c>
      <c r="B25" s="19"/>
      <c r="C25" s="19">
        <f>C23+C21</f>
        <v>833333.33333333337</v>
      </c>
      <c r="D25" s="19">
        <f t="shared" ref="D25:BO25" si="141">D23+D21</f>
        <v>1666666.6666666667</v>
      </c>
      <c r="E25" s="19">
        <f t="shared" si="141"/>
        <v>2500000</v>
      </c>
      <c r="F25" s="19">
        <f t="shared" si="141"/>
        <v>3333333.3333333335</v>
      </c>
      <c r="G25" s="19">
        <f t="shared" si="141"/>
        <v>4166666.666666667</v>
      </c>
      <c r="H25" s="19">
        <f t="shared" si="141"/>
        <v>5000000</v>
      </c>
      <c r="I25" s="19">
        <f t="shared" si="141"/>
        <v>5833333.333333333</v>
      </c>
      <c r="J25" s="19">
        <f t="shared" si="141"/>
        <v>6666666.666666666</v>
      </c>
      <c r="K25" s="19">
        <f t="shared" si="141"/>
        <v>7499999.9999999991</v>
      </c>
      <c r="L25" s="19">
        <f t="shared" si="141"/>
        <v>8333333.3333333321</v>
      </c>
      <c r="M25" s="19">
        <f t="shared" si="141"/>
        <v>9166666.666666666</v>
      </c>
      <c r="N25" s="19">
        <f t="shared" si="141"/>
        <v>10000000</v>
      </c>
      <c r="O25" s="19">
        <f t="shared" si="141"/>
        <v>11583333.333333334</v>
      </c>
      <c r="P25" s="19">
        <f t="shared" si="141"/>
        <v>12833333.333333334</v>
      </c>
      <c r="Q25" s="19">
        <f t="shared" si="141"/>
        <v>14083333.333333334</v>
      </c>
      <c r="R25" s="19">
        <f t="shared" si="141"/>
        <v>15333333.333333334</v>
      </c>
      <c r="S25" s="19">
        <f t="shared" si="141"/>
        <v>16583333.333333334</v>
      </c>
      <c r="T25" s="19">
        <f t="shared" si="141"/>
        <v>17833333.333333332</v>
      </c>
      <c r="U25" s="19">
        <f t="shared" si="141"/>
        <v>19083333.333333332</v>
      </c>
      <c r="V25" s="19">
        <f t="shared" si="141"/>
        <v>20333333.333333332</v>
      </c>
      <c r="W25" s="19">
        <f t="shared" si="141"/>
        <v>21583333.333333332</v>
      </c>
      <c r="X25" s="19">
        <f t="shared" si="141"/>
        <v>22833333.333333332</v>
      </c>
      <c r="Y25" s="19">
        <f t="shared" si="141"/>
        <v>24083333.333333332</v>
      </c>
      <c r="Z25" s="19">
        <f t="shared" si="141"/>
        <v>25333333.333333332</v>
      </c>
      <c r="AA25" s="19">
        <f t="shared" si="141"/>
        <v>27375000</v>
      </c>
      <c r="AB25" s="19">
        <f t="shared" si="141"/>
        <v>29250000</v>
      </c>
      <c r="AC25" s="19">
        <f t="shared" si="141"/>
        <v>31125000</v>
      </c>
      <c r="AD25" s="19">
        <f t="shared" si="141"/>
        <v>33000000</v>
      </c>
      <c r="AE25" s="19">
        <f t="shared" si="141"/>
        <v>34875000</v>
      </c>
      <c r="AF25" s="19">
        <f t="shared" si="141"/>
        <v>36750000</v>
      </c>
      <c r="AG25" s="19">
        <f t="shared" si="141"/>
        <v>38625000</v>
      </c>
      <c r="AH25" s="19">
        <f t="shared" si="141"/>
        <v>40500000</v>
      </c>
      <c r="AI25" s="19">
        <f t="shared" si="141"/>
        <v>42375000</v>
      </c>
      <c r="AJ25" s="19">
        <f t="shared" si="141"/>
        <v>44250000</v>
      </c>
      <c r="AK25" s="19">
        <f t="shared" si="141"/>
        <v>46125000</v>
      </c>
      <c r="AL25" s="19">
        <f t="shared" si="141"/>
        <v>48000000</v>
      </c>
      <c r="AM25" s="19">
        <f t="shared" si="141"/>
        <v>51062500</v>
      </c>
      <c r="AN25" s="19">
        <f t="shared" si="141"/>
        <v>53875000</v>
      </c>
      <c r="AO25" s="19">
        <f t="shared" si="141"/>
        <v>56687500</v>
      </c>
      <c r="AP25" s="19">
        <f t="shared" si="141"/>
        <v>59500000</v>
      </c>
      <c r="AQ25" s="19">
        <f t="shared" si="141"/>
        <v>62312500</v>
      </c>
      <c r="AR25" s="19">
        <f t="shared" si="141"/>
        <v>65125000</v>
      </c>
      <c r="AS25" s="19">
        <f t="shared" si="141"/>
        <v>67937500</v>
      </c>
      <c r="AT25" s="19">
        <f t="shared" si="141"/>
        <v>70750000</v>
      </c>
      <c r="AU25" s="19">
        <f t="shared" si="141"/>
        <v>73562500</v>
      </c>
      <c r="AV25" s="19">
        <f t="shared" si="141"/>
        <v>76375000</v>
      </c>
      <c r="AW25" s="19">
        <f t="shared" si="141"/>
        <v>79187500</v>
      </c>
      <c r="AX25" s="19">
        <f t="shared" si="141"/>
        <v>82000000</v>
      </c>
      <c r="AY25" s="19">
        <f t="shared" si="141"/>
        <v>86593750</v>
      </c>
      <c r="AZ25" s="19">
        <f t="shared" si="141"/>
        <v>90812500</v>
      </c>
      <c r="BA25" s="19">
        <f t="shared" si="141"/>
        <v>95031250</v>
      </c>
      <c r="BB25" s="19">
        <f t="shared" si="141"/>
        <v>99250000</v>
      </c>
      <c r="BC25" s="19">
        <f t="shared" si="141"/>
        <v>103468750</v>
      </c>
      <c r="BD25" s="19">
        <f t="shared" si="141"/>
        <v>107687500</v>
      </c>
      <c r="BE25" s="19">
        <f t="shared" si="141"/>
        <v>111906250</v>
      </c>
      <c r="BF25" s="19">
        <f t="shared" si="141"/>
        <v>116125000</v>
      </c>
      <c r="BG25" s="19">
        <f t="shared" si="141"/>
        <v>120343750</v>
      </c>
      <c r="BH25" s="19">
        <f t="shared" si="141"/>
        <v>124562500</v>
      </c>
      <c r="BI25" s="19">
        <f t="shared" si="141"/>
        <v>128781250</v>
      </c>
      <c r="BJ25" s="19">
        <f t="shared" si="141"/>
        <v>133000000</v>
      </c>
      <c r="BK25" s="19">
        <f t="shared" si="141"/>
        <v>139890625</v>
      </c>
      <c r="BL25" s="19">
        <f t="shared" si="141"/>
        <v>146218750</v>
      </c>
      <c r="BM25" s="19">
        <f t="shared" si="141"/>
        <v>152546875</v>
      </c>
      <c r="BN25" s="19">
        <f t="shared" si="141"/>
        <v>158875000</v>
      </c>
      <c r="BO25" s="19">
        <f t="shared" si="141"/>
        <v>165203125</v>
      </c>
      <c r="BP25" s="19">
        <f t="shared" ref="BP25:CT25" si="142">BP23+BP21</f>
        <v>171531250</v>
      </c>
      <c r="BQ25" s="19">
        <f t="shared" si="142"/>
        <v>177859375</v>
      </c>
      <c r="BR25" s="19">
        <f t="shared" si="142"/>
        <v>184187500</v>
      </c>
      <c r="BS25" s="19">
        <f t="shared" si="142"/>
        <v>190515625</v>
      </c>
      <c r="BT25" s="19">
        <f t="shared" si="142"/>
        <v>196843750</v>
      </c>
      <c r="BU25" s="19">
        <f t="shared" si="142"/>
        <v>203171875</v>
      </c>
      <c r="BV25" s="19">
        <f t="shared" si="142"/>
        <v>209500000</v>
      </c>
      <c r="BW25" s="19">
        <f t="shared" si="142"/>
        <v>219835937.5</v>
      </c>
      <c r="BX25" s="19">
        <f t="shared" si="142"/>
        <v>229328125</v>
      </c>
      <c r="BY25" s="19">
        <f t="shared" si="142"/>
        <v>238820312.5</v>
      </c>
      <c r="BZ25" s="19">
        <f t="shared" si="142"/>
        <v>248312500</v>
      </c>
      <c r="CA25" s="19">
        <f t="shared" si="142"/>
        <v>257804687.5</v>
      </c>
      <c r="CB25" s="19">
        <f t="shared" si="142"/>
        <v>267296875</v>
      </c>
      <c r="CC25" s="19">
        <f t="shared" si="142"/>
        <v>276789062.5</v>
      </c>
      <c r="CD25" s="19">
        <f t="shared" si="142"/>
        <v>286281250</v>
      </c>
      <c r="CE25" s="19">
        <f t="shared" si="142"/>
        <v>295773437.5</v>
      </c>
      <c r="CF25" s="19">
        <f t="shared" si="142"/>
        <v>305265625</v>
      </c>
      <c r="CG25" s="19">
        <f t="shared" si="142"/>
        <v>314757812.5</v>
      </c>
      <c r="CH25" s="19">
        <f t="shared" si="142"/>
        <v>324250000</v>
      </c>
      <c r="CI25" s="19">
        <f t="shared" si="142"/>
        <v>339753906.25</v>
      </c>
      <c r="CJ25" s="19">
        <f t="shared" si="142"/>
        <v>353992187.5</v>
      </c>
      <c r="CK25" s="19">
        <f t="shared" si="142"/>
        <v>368230468.75</v>
      </c>
      <c r="CL25" s="19">
        <f t="shared" si="142"/>
        <v>382468750</v>
      </c>
      <c r="CM25" s="19">
        <f t="shared" si="142"/>
        <v>396707031.25</v>
      </c>
      <c r="CN25" s="19">
        <f t="shared" si="142"/>
        <v>410945312.5</v>
      </c>
      <c r="CO25" s="19">
        <f t="shared" si="142"/>
        <v>425183593.75</v>
      </c>
      <c r="CP25" s="19">
        <f t="shared" si="142"/>
        <v>439421875</v>
      </c>
      <c r="CQ25" s="19">
        <f t="shared" si="142"/>
        <v>453660156.25</v>
      </c>
      <c r="CR25" s="19">
        <f t="shared" si="142"/>
        <v>467898437.5</v>
      </c>
      <c r="CS25" s="19">
        <f t="shared" si="142"/>
        <v>482136718.75</v>
      </c>
      <c r="CT25" s="19">
        <f t="shared" si="142"/>
        <v>496375000</v>
      </c>
      <c r="CU25" s="16">
        <v>0</v>
      </c>
    </row>
    <row r="26" spans="1:102" ht="20">
      <c r="A26" s="25" t="s">
        <v>36</v>
      </c>
      <c r="B26" s="26"/>
      <c r="C26" s="27">
        <f>C19</f>
        <v>850.34013605442181</v>
      </c>
      <c r="D26" s="27">
        <f>C26+D19</f>
        <v>1700.6802721088436</v>
      </c>
      <c r="E26" s="27">
        <f t="shared" ref="E26:BP26" si="143">D26+E19</f>
        <v>2551.0204081632655</v>
      </c>
      <c r="F26" s="27">
        <f t="shared" si="143"/>
        <v>3401.3605442176872</v>
      </c>
      <c r="G26" s="27">
        <f t="shared" si="143"/>
        <v>4251.7006802721089</v>
      </c>
      <c r="H26" s="27">
        <f t="shared" si="143"/>
        <v>5102.0408163265311</v>
      </c>
      <c r="I26" s="27">
        <f t="shared" si="143"/>
        <v>5952.3809523809532</v>
      </c>
      <c r="J26" s="27">
        <f t="shared" si="143"/>
        <v>6802.7210884353753</v>
      </c>
      <c r="K26" s="27">
        <f t="shared" si="143"/>
        <v>7653.0612244897975</v>
      </c>
      <c r="L26" s="27">
        <f t="shared" si="143"/>
        <v>8503.4013605442196</v>
      </c>
      <c r="M26" s="27">
        <f t="shared" si="143"/>
        <v>9353.7414965986409</v>
      </c>
      <c r="N26" s="27">
        <f t="shared" si="143"/>
        <v>10204.081632653062</v>
      </c>
      <c r="O26" s="27">
        <f t="shared" si="143"/>
        <v>11479.591836734695</v>
      </c>
      <c r="P26" s="27">
        <f t="shared" si="143"/>
        <v>12755.102040816328</v>
      </c>
      <c r="Q26" s="27">
        <f t="shared" si="143"/>
        <v>14030.61224489796</v>
      </c>
      <c r="R26" s="27">
        <f t="shared" si="143"/>
        <v>15306.122448979593</v>
      </c>
      <c r="S26" s="27">
        <f t="shared" si="143"/>
        <v>16581.632653061228</v>
      </c>
      <c r="T26" s="27">
        <f t="shared" si="143"/>
        <v>17857.142857142862</v>
      </c>
      <c r="U26" s="27">
        <f t="shared" si="143"/>
        <v>19132.653061224497</v>
      </c>
      <c r="V26" s="27">
        <f t="shared" si="143"/>
        <v>20408.163265306132</v>
      </c>
      <c r="W26" s="27">
        <f t="shared" si="143"/>
        <v>21683.673469387766</v>
      </c>
      <c r="X26" s="27">
        <f t="shared" si="143"/>
        <v>22959.183673469401</v>
      </c>
      <c r="Y26" s="27">
        <f t="shared" si="143"/>
        <v>24234.693877551035</v>
      </c>
      <c r="Z26" s="27">
        <f t="shared" si="143"/>
        <v>25510.20408163267</v>
      </c>
      <c r="AA26" s="27">
        <f t="shared" si="143"/>
        <v>27423.469387755118</v>
      </c>
      <c r="AB26" s="27">
        <f t="shared" si="143"/>
        <v>29336.734693877566</v>
      </c>
      <c r="AC26" s="27">
        <f t="shared" si="143"/>
        <v>31250.000000000015</v>
      </c>
      <c r="AD26" s="27">
        <f t="shared" si="143"/>
        <v>33163.265306122463</v>
      </c>
      <c r="AE26" s="27">
        <f t="shared" si="143"/>
        <v>35076.530612244911</v>
      </c>
      <c r="AF26" s="27">
        <f t="shared" si="143"/>
        <v>36989.795918367359</v>
      </c>
      <c r="AG26" s="27">
        <f t="shared" si="143"/>
        <v>38903.061224489808</v>
      </c>
      <c r="AH26" s="27">
        <f t="shared" si="143"/>
        <v>40816.326530612256</v>
      </c>
      <c r="AI26" s="27">
        <f t="shared" si="143"/>
        <v>42729.591836734704</v>
      </c>
      <c r="AJ26" s="27">
        <f t="shared" si="143"/>
        <v>44642.857142857152</v>
      </c>
      <c r="AK26" s="27">
        <f t="shared" si="143"/>
        <v>46556.1224489796</v>
      </c>
      <c r="AL26" s="27">
        <f t="shared" si="143"/>
        <v>48469.387755102049</v>
      </c>
      <c r="AM26" s="27">
        <f t="shared" si="143"/>
        <v>51339.285714285725</v>
      </c>
      <c r="AN26" s="27">
        <f t="shared" si="143"/>
        <v>54209.183673469401</v>
      </c>
      <c r="AO26" s="27">
        <f t="shared" si="143"/>
        <v>57079.081632653077</v>
      </c>
      <c r="AP26" s="27">
        <f t="shared" si="143"/>
        <v>59948.979591836753</v>
      </c>
      <c r="AQ26" s="27">
        <f t="shared" si="143"/>
        <v>62818.877551020429</v>
      </c>
      <c r="AR26" s="27">
        <f t="shared" si="143"/>
        <v>65688.775510204097</v>
      </c>
      <c r="AS26" s="27">
        <f t="shared" si="143"/>
        <v>68558.673469387766</v>
      </c>
      <c r="AT26" s="27">
        <f t="shared" si="143"/>
        <v>71428.571428571435</v>
      </c>
      <c r="AU26" s="27">
        <f t="shared" si="143"/>
        <v>74298.469387755104</v>
      </c>
      <c r="AV26" s="27">
        <f t="shared" si="143"/>
        <v>77168.367346938772</v>
      </c>
      <c r="AW26" s="27">
        <f t="shared" si="143"/>
        <v>80038.265306122441</v>
      </c>
      <c r="AX26" s="27">
        <f t="shared" si="143"/>
        <v>82908.16326530611</v>
      </c>
      <c r="AY26" s="27">
        <f t="shared" si="143"/>
        <v>87213.010204081627</v>
      </c>
      <c r="AZ26" s="27">
        <f t="shared" si="143"/>
        <v>91517.85714285713</v>
      </c>
      <c r="BA26" s="27">
        <f t="shared" si="143"/>
        <v>95822.704081632633</v>
      </c>
      <c r="BB26" s="27">
        <f t="shared" si="143"/>
        <v>100127.55102040814</v>
      </c>
      <c r="BC26" s="27">
        <f t="shared" si="143"/>
        <v>104432.39795918364</v>
      </c>
      <c r="BD26" s="27">
        <f t="shared" si="143"/>
        <v>108737.24489795914</v>
      </c>
      <c r="BE26" s="27">
        <f t="shared" si="143"/>
        <v>113042.09183673465</v>
      </c>
      <c r="BF26" s="27">
        <f t="shared" si="143"/>
        <v>117346.93877551015</v>
      </c>
      <c r="BG26" s="27">
        <f t="shared" si="143"/>
        <v>121651.78571428565</v>
      </c>
      <c r="BH26" s="27">
        <f t="shared" si="143"/>
        <v>125956.63265306115</v>
      </c>
      <c r="BI26" s="27">
        <f t="shared" si="143"/>
        <v>130261.47959183666</v>
      </c>
      <c r="BJ26" s="27">
        <f t="shared" si="143"/>
        <v>134566.32653061216</v>
      </c>
      <c r="BK26" s="27">
        <f t="shared" si="143"/>
        <v>141023.59693877542</v>
      </c>
      <c r="BL26" s="27">
        <f t="shared" si="143"/>
        <v>147480.86734693867</v>
      </c>
      <c r="BM26" s="27">
        <f t="shared" si="143"/>
        <v>153938.13775510192</v>
      </c>
      <c r="BN26" s="27">
        <f t="shared" si="143"/>
        <v>160395.40816326518</v>
      </c>
      <c r="BO26" s="27">
        <f t="shared" si="143"/>
        <v>166852.67857142843</v>
      </c>
      <c r="BP26" s="27">
        <f t="shared" si="143"/>
        <v>173309.94897959169</v>
      </c>
      <c r="BQ26" s="27">
        <f t="shared" ref="BQ26:CT26" si="144">BP26+BQ19</f>
        <v>179767.21938775494</v>
      </c>
      <c r="BR26" s="27">
        <f t="shared" si="144"/>
        <v>186224.4897959182</v>
      </c>
      <c r="BS26" s="27">
        <f t="shared" si="144"/>
        <v>192681.76020408145</v>
      </c>
      <c r="BT26" s="27">
        <f t="shared" si="144"/>
        <v>199139.03061224471</v>
      </c>
      <c r="BU26" s="27">
        <f t="shared" si="144"/>
        <v>205596.30102040796</v>
      </c>
      <c r="BV26" s="27">
        <f t="shared" si="144"/>
        <v>212053.57142857122</v>
      </c>
      <c r="BW26" s="27">
        <f t="shared" si="144"/>
        <v>221739.47704081613</v>
      </c>
      <c r="BX26" s="27">
        <f t="shared" si="144"/>
        <v>231425.38265306104</v>
      </c>
      <c r="BY26" s="27">
        <f t="shared" si="144"/>
        <v>241111.28826530595</v>
      </c>
      <c r="BZ26" s="27">
        <f t="shared" si="144"/>
        <v>250797.19387755086</v>
      </c>
      <c r="CA26" s="27">
        <f t="shared" si="144"/>
        <v>260483.09948979577</v>
      </c>
      <c r="CB26" s="27">
        <f t="shared" si="144"/>
        <v>270169.00510204065</v>
      </c>
      <c r="CC26" s="27">
        <f t="shared" si="144"/>
        <v>279854.91071428556</v>
      </c>
      <c r="CD26" s="27">
        <f t="shared" si="144"/>
        <v>289540.81632653048</v>
      </c>
      <c r="CE26" s="27">
        <f t="shared" si="144"/>
        <v>299226.72193877539</v>
      </c>
      <c r="CF26" s="27">
        <f t="shared" si="144"/>
        <v>308912.6275510203</v>
      </c>
      <c r="CG26" s="27">
        <f t="shared" si="144"/>
        <v>318598.53316326521</v>
      </c>
      <c r="CH26" s="27">
        <f t="shared" si="144"/>
        <v>328284.43877551012</v>
      </c>
      <c r="CI26" s="27">
        <f t="shared" si="144"/>
        <v>342813.29719387746</v>
      </c>
      <c r="CJ26" s="27">
        <f t="shared" si="144"/>
        <v>357342.15561224479</v>
      </c>
      <c r="CK26" s="27">
        <f t="shared" si="144"/>
        <v>371871.01403061213</v>
      </c>
      <c r="CL26" s="27">
        <f t="shared" si="144"/>
        <v>386399.87244897947</v>
      </c>
      <c r="CM26" s="27">
        <f t="shared" si="144"/>
        <v>400928.73086734681</v>
      </c>
      <c r="CN26" s="27">
        <f t="shared" si="144"/>
        <v>415457.58928571414</v>
      </c>
      <c r="CO26" s="27">
        <f t="shared" si="144"/>
        <v>429986.44770408148</v>
      </c>
      <c r="CP26" s="27">
        <f t="shared" si="144"/>
        <v>444515.30612244882</v>
      </c>
      <c r="CQ26" s="27">
        <f t="shared" si="144"/>
        <v>459044.16454081616</v>
      </c>
      <c r="CR26" s="27">
        <f t="shared" si="144"/>
        <v>473573.02295918349</v>
      </c>
      <c r="CS26" s="27">
        <f t="shared" si="144"/>
        <v>488101.88137755083</v>
      </c>
      <c r="CT26" s="27">
        <f t="shared" si="144"/>
        <v>502630.73979591817</v>
      </c>
      <c r="CU26" s="28">
        <v>0</v>
      </c>
      <c r="CV26" s="10"/>
      <c r="CW26" s="10"/>
      <c r="CX26" s="10"/>
    </row>
    <row r="27" spans="1:102" ht="20">
      <c r="A27" s="25" t="s">
        <v>37</v>
      </c>
      <c r="B27" s="26"/>
      <c r="C27" s="27">
        <f>C26/$B$10</f>
        <v>8.5034013605442187</v>
      </c>
      <c r="D27" s="27">
        <f t="shared" ref="D27:BO27" si="145">D26/$B$10</f>
        <v>17.006802721088437</v>
      </c>
      <c r="E27" s="27">
        <f t="shared" si="145"/>
        <v>25.510204081632654</v>
      </c>
      <c r="F27" s="27">
        <f t="shared" si="145"/>
        <v>34.013605442176875</v>
      </c>
      <c r="G27" s="27">
        <f t="shared" si="145"/>
        <v>42.517006802721092</v>
      </c>
      <c r="H27" s="27">
        <f t="shared" si="145"/>
        <v>51.020408163265309</v>
      </c>
      <c r="I27" s="27">
        <f t="shared" si="145"/>
        <v>59.523809523809533</v>
      </c>
      <c r="J27" s="27">
        <f t="shared" si="145"/>
        <v>68.02721088435375</v>
      </c>
      <c r="K27" s="27">
        <f t="shared" si="145"/>
        <v>76.530612244897981</v>
      </c>
      <c r="L27" s="27">
        <f t="shared" si="145"/>
        <v>85.034013605442198</v>
      </c>
      <c r="M27" s="27">
        <f t="shared" si="145"/>
        <v>93.537414965986414</v>
      </c>
      <c r="N27" s="27">
        <f t="shared" si="145"/>
        <v>102.04081632653062</v>
      </c>
      <c r="O27" s="27">
        <f t="shared" si="145"/>
        <v>114.79591836734694</v>
      </c>
      <c r="P27" s="27">
        <f t="shared" si="145"/>
        <v>127.55102040816328</v>
      </c>
      <c r="Q27" s="27">
        <f t="shared" si="145"/>
        <v>140.30612244897961</v>
      </c>
      <c r="R27" s="27">
        <f t="shared" si="145"/>
        <v>153.06122448979593</v>
      </c>
      <c r="S27" s="27">
        <f t="shared" si="145"/>
        <v>165.81632653061229</v>
      </c>
      <c r="T27" s="27">
        <f t="shared" si="145"/>
        <v>178.57142857142861</v>
      </c>
      <c r="U27" s="27">
        <f t="shared" si="145"/>
        <v>191.32653061224497</v>
      </c>
      <c r="V27" s="27">
        <f t="shared" si="145"/>
        <v>204.08163265306132</v>
      </c>
      <c r="W27" s="27">
        <f t="shared" si="145"/>
        <v>216.83673469387767</v>
      </c>
      <c r="X27" s="27">
        <f t="shared" si="145"/>
        <v>229.591836734694</v>
      </c>
      <c r="Y27" s="27">
        <f t="shared" si="145"/>
        <v>242.34693877551035</v>
      </c>
      <c r="Z27" s="27">
        <f t="shared" si="145"/>
        <v>255.10204081632671</v>
      </c>
      <c r="AA27" s="27">
        <f t="shared" si="145"/>
        <v>274.23469387755119</v>
      </c>
      <c r="AB27" s="27">
        <f t="shared" si="145"/>
        <v>293.36734693877565</v>
      </c>
      <c r="AC27" s="27">
        <f t="shared" si="145"/>
        <v>312.50000000000017</v>
      </c>
      <c r="AD27" s="27">
        <f t="shared" si="145"/>
        <v>331.63265306122463</v>
      </c>
      <c r="AE27" s="27">
        <f t="shared" si="145"/>
        <v>350.76530612244909</v>
      </c>
      <c r="AF27" s="27">
        <f t="shared" si="145"/>
        <v>369.89795918367361</v>
      </c>
      <c r="AG27" s="27">
        <f t="shared" si="145"/>
        <v>389.03061224489807</v>
      </c>
      <c r="AH27" s="27">
        <f t="shared" si="145"/>
        <v>408.16326530612258</v>
      </c>
      <c r="AI27" s="27">
        <f t="shared" si="145"/>
        <v>427.29591836734704</v>
      </c>
      <c r="AJ27" s="27">
        <f t="shared" si="145"/>
        <v>446.4285714285715</v>
      </c>
      <c r="AK27" s="27">
        <f t="shared" si="145"/>
        <v>465.56122448979602</v>
      </c>
      <c r="AL27" s="27">
        <f t="shared" si="145"/>
        <v>484.69387755102048</v>
      </c>
      <c r="AM27" s="27">
        <f t="shared" si="145"/>
        <v>513.39285714285722</v>
      </c>
      <c r="AN27" s="27">
        <f t="shared" si="145"/>
        <v>542.09183673469397</v>
      </c>
      <c r="AO27" s="27">
        <f t="shared" si="145"/>
        <v>570.79081632653072</v>
      </c>
      <c r="AP27" s="27">
        <f t="shared" si="145"/>
        <v>599.48979591836758</v>
      </c>
      <c r="AQ27" s="27">
        <f t="shared" si="145"/>
        <v>628.18877551020432</v>
      </c>
      <c r="AR27" s="27">
        <f t="shared" si="145"/>
        <v>656.88775510204096</v>
      </c>
      <c r="AS27" s="27">
        <f t="shared" si="145"/>
        <v>685.5867346938777</v>
      </c>
      <c r="AT27" s="27">
        <f t="shared" si="145"/>
        <v>714.28571428571433</v>
      </c>
      <c r="AU27" s="27">
        <f t="shared" si="145"/>
        <v>742.98469387755108</v>
      </c>
      <c r="AV27" s="27">
        <f t="shared" si="145"/>
        <v>771.68367346938771</v>
      </c>
      <c r="AW27" s="27">
        <f t="shared" si="145"/>
        <v>800.38265306122446</v>
      </c>
      <c r="AX27" s="27">
        <f t="shared" si="145"/>
        <v>829.08163265306109</v>
      </c>
      <c r="AY27" s="27">
        <f t="shared" si="145"/>
        <v>872.13010204081627</v>
      </c>
      <c r="AZ27" s="27">
        <f t="shared" si="145"/>
        <v>915.17857142857133</v>
      </c>
      <c r="BA27" s="27">
        <f t="shared" si="145"/>
        <v>958.22704081632628</v>
      </c>
      <c r="BB27" s="27">
        <f t="shared" si="145"/>
        <v>1001.2755102040813</v>
      </c>
      <c r="BC27" s="27">
        <f t="shared" si="145"/>
        <v>1044.3239795918364</v>
      </c>
      <c r="BD27" s="27">
        <f t="shared" si="145"/>
        <v>1087.3724489795914</v>
      </c>
      <c r="BE27" s="27">
        <f t="shared" si="145"/>
        <v>1130.4209183673465</v>
      </c>
      <c r="BF27" s="27">
        <f t="shared" si="145"/>
        <v>1173.4693877551015</v>
      </c>
      <c r="BG27" s="27">
        <f t="shared" si="145"/>
        <v>1216.5178571428564</v>
      </c>
      <c r="BH27" s="27">
        <f t="shared" si="145"/>
        <v>1259.5663265306116</v>
      </c>
      <c r="BI27" s="27">
        <f t="shared" si="145"/>
        <v>1302.6147959183666</v>
      </c>
      <c r="BJ27" s="27">
        <f t="shared" si="145"/>
        <v>1345.6632653061215</v>
      </c>
      <c r="BK27" s="27">
        <f t="shared" si="145"/>
        <v>1410.2359693877543</v>
      </c>
      <c r="BL27" s="27">
        <f t="shared" si="145"/>
        <v>1474.8086734693868</v>
      </c>
      <c r="BM27" s="27">
        <f t="shared" si="145"/>
        <v>1539.3813775510193</v>
      </c>
      <c r="BN27" s="27">
        <f t="shared" si="145"/>
        <v>1603.9540816326519</v>
      </c>
      <c r="BO27" s="27">
        <f t="shared" si="145"/>
        <v>1668.5267857142844</v>
      </c>
      <c r="BP27" s="27">
        <f t="shared" ref="BP27:CT27" si="146">BP26/$B$10</f>
        <v>1733.099489795917</v>
      </c>
      <c r="BQ27" s="27">
        <f t="shared" si="146"/>
        <v>1797.6721938775495</v>
      </c>
      <c r="BR27" s="27">
        <f t="shared" si="146"/>
        <v>1862.244897959182</v>
      </c>
      <c r="BS27" s="27">
        <f t="shared" si="146"/>
        <v>1926.8176020408146</v>
      </c>
      <c r="BT27" s="27">
        <f t="shared" si="146"/>
        <v>1991.3903061224471</v>
      </c>
      <c r="BU27" s="27">
        <f t="shared" si="146"/>
        <v>2055.9630102040796</v>
      </c>
      <c r="BV27" s="27">
        <f t="shared" si="146"/>
        <v>2120.5357142857119</v>
      </c>
      <c r="BW27" s="27">
        <f t="shared" si="146"/>
        <v>2217.3947704081611</v>
      </c>
      <c r="BX27" s="27">
        <f t="shared" si="146"/>
        <v>2314.2538265306102</v>
      </c>
      <c r="BY27" s="27">
        <f t="shared" si="146"/>
        <v>2411.1128826530594</v>
      </c>
      <c r="BZ27" s="27">
        <f t="shared" si="146"/>
        <v>2507.9719387755085</v>
      </c>
      <c r="CA27" s="27">
        <f t="shared" si="146"/>
        <v>2604.8309948979577</v>
      </c>
      <c r="CB27" s="27">
        <f t="shared" si="146"/>
        <v>2701.6900510204064</v>
      </c>
      <c r="CC27" s="27">
        <f t="shared" si="146"/>
        <v>2798.5491071428555</v>
      </c>
      <c r="CD27" s="27">
        <f t="shared" si="146"/>
        <v>2895.4081632653047</v>
      </c>
      <c r="CE27" s="27">
        <f t="shared" si="146"/>
        <v>2992.2672193877538</v>
      </c>
      <c r="CF27" s="27">
        <f t="shared" si="146"/>
        <v>3089.126275510203</v>
      </c>
      <c r="CG27" s="27">
        <f t="shared" si="146"/>
        <v>3185.9853316326521</v>
      </c>
      <c r="CH27" s="27">
        <f t="shared" si="146"/>
        <v>3282.8443877551013</v>
      </c>
      <c r="CI27" s="27">
        <f t="shared" si="146"/>
        <v>3428.1329719387745</v>
      </c>
      <c r="CJ27" s="27">
        <f t="shared" si="146"/>
        <v>3573.4215561224478</v>
      </c>
      <c r="CK27" s="27">
        <f t="shared" si="146"/>
        <v>3718.7101403061215</v>
      </c>
      <c r="CL27" s="27">
        <f t="shared" si="146"/>
        <v>3863.9987244897948</v>
      </c>
      <c r="CM27" s="27">
        <f t="shared" si="146"/>
        <v>4009.287308673468</v>
      </c>
      <c r="CN27" s="27">
        <f t="shared" si="146"/>
        <v>4154.5758928571413</v>
      </c>
      <c r="CO27" s="27">
        <f t="shared" si="146"/>
        <v>4299.8644770408146</v>
      </c>
      <c r="CP27" s="27">
        <f t="shared" si="146"/>
        <v>4445.1530612244878</v>
      </c>
      <c r="CQ27" s="27">
        <f t="shared" si="146"/>
        <v>4590.441645408162</v>
      </c>
      <c r="CR27" s="27">
        <f t="shared" si="146"/>
        <v>4735.7302295918353</v>
      </c>
      <c r="CS27" s="27">
        <f t="shared" si="146"/>
        <v>4881.0188137755085</v>
      </c>
      <c r="CT27" s="27">
        <f t="shared" si="146"/>
        <v>5026.3073979591818</v>
      </c>
      <c r="CU27" s="28">
        <v>0</v>
      </c>
      <c r="CV27" s="10"/>
      <c r="CW27" s="10"/>
      <c r="CX27" s="10"/>
    </row>
    <row r="28" spans="1:102" ht="20">
      <c r="A28" s="29" t="s">
        <v>20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5">
        <f>N26*$B$7</f>
        <v>102.04081632653062</v>
      </c>
      <c r="P28" s="15">
        <f t="shared" ref="P28:CA28" si="147">O26*$B$7</f>
        <v>114.79591836734696</v>
      </c>
      <c r="Q28" s="15">
        <f t="shared" si="147"/>
        <v>127.55102040816328</v>
      </c>
      <c r="R28" s="15">
        <f t="shared" si="147"/>
        <v>140.30612244897961</v>
      </c>
      <c r="S28" s="15">
        <f t="shared" si="147"/>
        <v>153.06122448979593</v>
      </c>
      <c r="T28" s="15">
        <f t="shared" si="147"/>
        <v>165.81632653061229</v>
      </c>
      <c r="U28" s="15">
        <f t="shared" si="147"/>
        <v>178.57142857142864</v>
      </c>
      <c r="V28" s="15">
        <f t="shared" si="147"/>
        <v>191.32653061224497</v>
      </c>
      <c r="W28" s="15">
        <f t="shared" si="147"/>
        <v>204.08163265306132</v>
      </c>
      <c r="X28" s="15">
        <f t="shared" si="147"/>
        <v>216.83673469387767</v>
      </c>
      <c r="Y28" s="15">
        <f t="shared" si="147"/>
        <v>229.591836734694</v>
      </c>
      <c r="Z28" s="15">
        <f t="shared" si="147"/>
        <v>242.34693877551035</v>
      </c>
      <c r="AA28" s="15">
        <f t="shared" si="147"/>
        <v>255.10204081632671</v>
      </c>
      <c r="AB28" s="15">
        <f t="shared" si="147"/>
        <v>274.23469387755119</v>
      </c>
      <c r="AC28" s="15">
        <f t="shared" si="147"/>
        <v>293.36734693877565</v>
      </c>
      <c r="AD28" s="15">
        <f t="shared" si="147"/>
        <v>312.50000000000017</v>
      </c>
      <c r="AE28" s="15">
        <f t="shared" si="147"/>
        <v>331.63265306122463</v>
      </c>
      <c r="AF28" s="15">
        <f t="shared" si="147"/>
        <v>350.76530612244909</v>
      </c>
      <c r="AG28" s="15">
        <f t="shared" si="147"/>
        <v>369.89795918367361</v>
      </c>
      <c r="AH28" s="15">
        <f t="shared" si="147"/>
        <v>389.03061224489807</v>
      </c>
      <c r="AI28" s="15">
        <f t="shared" si="147"/>
        <v>408.16326530612258</v>
      </c>
      <c r="AJ28" s="15">
        <f t="shared" si="147"/>
        <v>427.29591836734704</v>
      </c>
      <c r="AK28" s="15">
        <f t="shared" si="147"/>
        <v>446.42857142857156</v>
      </c>
      <c r="AL28" s="15">
        <f t="shared" si="147"/>
        <v>465.56122448979602</v>
      </c>
      <c r="AM28" s="15">
        <f t="shared" si="147"/>
        <v>484.69387755102048</v>
      </c>
      <c r="AN28" s="15">
        <f t="shared" si="147"/>
        <v>513.39285714285722</v>
      </c>
      <c r="AO28" s="15">
        <f t="shared" si="147"/>
        <v>542.09183673469397</v>
      </c>
      <c r="AP28" s="15">
        <f t="shared" si="147"/>
        <v>570.79081632653083</v>
      </c>
      <c r="AQ28" s="15">
        <f t="shared" si="147"/>
        <v>599.48979591836758</v>
      </c>
      <c r="AR28" s="15">
        <f t="shared" si="147"/>
        <v>628.18877551020432</v>
      </c>
      <c r="AS28" s="15">
        <f t="shared" si="147"/>
        <v>656.88775510204096</v>
      </c>
      <c r="AT28" s="15">
        <f t="shared" si="147"/>
        <v>685.5867346938777</v>
      </c>
      <c r="AU28" s="15">
        <f t="shared" si="147"/>
        <v>714.28571428571433</v>
      </c>
      <c r="AV28" s="15">
        <f t="shared" si="147"/>
        <v>742.98469387755108</v>
      </c>
      <c r="AW28" s="15">
        <f t="shared" si="147"/>
        <v>771.68367346938771</v>
      </c>
      <c r="AX28" s="15">
        <f t="shared" si="147"/>
        <v>800.38265306122446</v>
      </c>
      <c r="AY28" s="15">
        <f t="shared" si="147"/>
        <v>829.08163265306109</v>
      </c>
      <c r="AZ28" s="15">
        <f t="shared" si="147"/>
        <v>872.13010204081627</v>
      </c>
      <c r="BA28" s="15">
        <f t="shared" si="147"/>
        <v>915.17857142857133</v>
      </c>
      <c r="BB28" s="15">
        <f t="shared" si="147"/>
        <v>958.22704081632639</v>
      </c>
      <c r="BC28" s="15">
        <f t="shared" si="147"/>
        <v>1001.2755102040813</v>
      </c>
      <c r="BD28" s="15">
        <f t="shared" si="147"/>
        <v>1044.3239795918364</v>
      </c>
      <c r="BE28" s="15">
        <f t="shared" si="147"/>
        <v>1087.3724489795914</v>
      </c>
      <c r="BF28" s="15">
        <f t="shared" si="147"/>
        <v>1130.4209183673465</v>
      </c>
      <c r="BG28" s="15">
        <f t="shared" si="147"/>
        <v>1173.4693877551015</v>
      </c>
      <c r="BH28" s="15">
        <f t="shared" si="147"/>
        <v>1216.5178571428567</v>
      </c>
      <c r="BI28" s="15">
        <f t="shared" si="147"/>
        <v>1259.5663265306116</v>
      </c>
      <c r="BJ28" s="15">
        <f t="shared" si="147"/>
        <v>1302.6147959183666</v>
      </c>
      <c r="BK28" s="15">
        <f t="shared" si="147"/>
        <v>1345.6632653061217</v>
      </c>
      <c r="BL28" s="15">
        <f t="shared" si="147"/>
        <v>1410.2359693877543</v>
      </c>
      <c r="BM28" s="15">
        <f t="shared" si="147"/>
        <v>1474.8086734693868</v>
      </c>
      <c r="BN28" s="15">
        <f t="shared" si="147"/>
        <v>1539.3813775510193</v>
      </c>
      <c r="BO28" s="15">
        <f t="shared" si="147"/>
        <v>1603.9540816326519</v>
      </c>
      <c r="BP28" s="15">
        <f t="shared" si="147"/>
        <v>1668.5267857142844</v>
      </c>
      <c r="BQ28" s="15">
        <f t="shared" si="147"/>
        <v>1733.099489795917</v>
      </c>
      <c r="BR28" s="15">
        <f t="shared" si="147"/>
        <v>1797.6721938775495</v>
      </c>
      <c r="BS28" s="15">
        <f t="shared" si="147"/>
        <v>1862.244897959182</v>
      </c>
      <c r="BT28" s="15">
        <f t="shared" si="147"/>
        <v>1926.8176020408146</v>
      </c>
      <c r="BU28" s="15">
        <f t="shared" si="147"/>
        <v>1991.3903061224471</v>
      </c>
      <c r="BV28" s="15">
        <f t="shared" si="147"/>
        <v>2055.9630102040796</v>
      </c>
      <c r="BW28" s="15">
        <f t="shared" si="147"/>
        <v>2120.5357142857124</v>
      </c>
      <c r="BX28" s="15">
        <f t="shared" si="147"/>
        <v>2217.3947704081615</v>
      </c>
      <c r="BY28" s="15">
        <f t="shared" si="147"/>
        <v>2314.2538265306102</v>
      </c>
      <c r="BZ28" s="15">
        <f t="shared" si="147"/>
        <v>2411.1128826530594</v>
      </c>
      <c r="CA28" s="15">
        <f t="shared" si="147"/>
        <v>2507.9719387755085</v>
      </c>
      <c r="CB28" s="15">
        <f t="shared" ref="CB28:CT28" si="148">CA26*$B$7</f>
        <v>2604.8309948979577</v>
      </c>
      <c r="CC28" s="15">
        <f t="shared" si="148"/>
        <v>2701.6900510204064</v>
      </c>
      <c r="CD28" s="15">
        <f t="shared" si="148"/>
        <v>2798.5491071428555</v>
      </c>
      <c r="CE28" s="15">
        <f t="shared" si="148"/>
        <v>2895.4081632653047</v>
      </c>
      <c r="CF28" s="15">
        <f t="shared" si="148"/>
        <v>2992.2672193877538</v>
      </c>
      <c r="CG28" s="15">
        <f t="shared" si="148"/>
        <v>3089.126275510203</v>
      </c>
      <c r="CH28" s="15">
        <f t="shared" si="148"/>
        <v>3185.9853316326521</v>
      </c>
      <c r="CI28" s="15">
        <f t="shared" si="148"/>
        <v>3282.8443877551013</v>
      </c>
      <c r="CJ28" s="15">
        <f t="shared" si="148"/>
        <v>3428.1329719387745</v>
      </c>
      <c r="CK28" s="15">
        <f t="shared" si="148"/>
        <v>3573.4215561224482</v>
      </c>
      <c r="CL28" s="15">
        <f t="shared" si="148"/>
        <v>3718.7101403061215</v>
      </c>
      <c r="CM28" s="15">
        <f t="shared" si="148"/>
        <v>3863.9987244897948</v>
      </c>
      <c r="CN28" s="15">
        <f t="shared" si="148"/>
        <v>4009.287308673468</v>
      </c>
      <c r="CO28" s="15">
        <f t="shared" si="148"/>
        <v>4154.5758928571413</v>
      </c>
      <c r="CP28" s="15">
        <f t="shared" si="148"/>
        <v>4299.8644770408146</v>
      </c>
      <c r="CQ28" s="15">
        <f t="shared" si="148"/>
        <v>4445.1530612244887</v>
      </c>
      <c r="CR28" s="15">
        <f t="shared" si="148"/>
        <v>4590.441645408162</v>
      </c>
      <c r="CS28" s="15">
        <f t="shared" si="148"/>
        <v>4735.7302295918353</v>
      </c>
      <c r="CT28" s="15">
        <f t="shared" si="148"/>
        <v>4881.0188137755085</v>
      </c>
      <c r="CU28" s="16">
        <v>0</v>
      </c>
    </row>
    <row r="29" spans="1:102" ht="20">
      <c r="A29" s="29" t="s">
        <v>21</v>
      </c>
      <c r="B29" s="16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f>-O28*$B$3</f>
        <v>-100000</v>
      </c>
      <c r="P29" s="30">
        <f t="shared" ref="P29:CA29" si="149">-P28*$B$3</f>
        <v>-112500.00000000001</v>
      </c>
      <c r="Q29" s="30">
        <f t="shared" si="149"/>
        <v>-125000.00000000001</v>
      </c>
      <c r="R29" s="30">
        <f t="shared" si="149"/>
        <v>-137500.00000000003</v>
      </c>
      <c r="S29" s="30">
        <f t="shared" si="149"/>
        <v>-150000</v>
      </c>
      <c r="T29" s="30">
        <f t="shared" si="149"/>
        <v>-162500.00000000003</v>
      </c>
      <c r="U29" s="30">
        <f t="shared" si="149"/>
        <v>-175000.00000000006</v>
      </c>
      <c r="V29" s="30">
        <f t="shared" si="149"/>
        <v>-187500.00000000006</v>
      </c>
      <c r="W29" s="30">
        <f t="shared" si="149"/>
        <v>-200000.00000000009</v>
      </c>
      <c r="X29" s="30">
        <f t="shared" si="149"/>
        <v>-212500.00000000012</v>
      </c>
      <c r="Y29" s="30">
        <f t="shared" si="149"/>
        <v>-225000.00000000012</v>
      </c>
      <c r="Z29" s="30">
        <f t="shared" si="149"/>
        <v>-237500.00000000015</v>
      </c>
      <c r="AA29" s="30">
        <f t="shared" si="149"/>
        <v>-250000.00000000017</v>
      </c>
      <c r="AB29" s="30">
        <f t="shared" si="149"/>
        <v>-268750.00000000017</v>
      </c>
      <c r="AC29" s="30">
        <f t="shared" si="149"/>
        <v>-287500.00000000012</v>
      </c>
      <c r="AD29" s="30">
        <f t="shared" si="149"/>
        <v>-306250.00000000017</v>
      </c>
      <c r="AE29" s="30">
        <f t="shared" si="149"/>
        <v>-325000.00000000012</v>
      </c>
      <c r="AF29" s="30">
        <f t="shared" si="149"/>
        <v>-343750.00000000012</v>
      </c>
      <c r="AG29" s="30">
        <f t="shared" si="149"/>
        <v>-362500.00000000012</v>
      </c>
      <c r="AH29" s="30">
        <f t="shared" si="149"/>
        <v>-381250.00000000012</v>
      </c>
      <c r="AI29" s="30">
        <f t="shared" si="149"/>
        <v>-400000.00000000012</v>
      </c>
      <c r="AJ29" s="30">
        <f t="shared" si="149"/>
        <v>-418750.00000000012</v>
      </c>
      <c r="AK29" s="30">
        <f t="shared" si="149"/>
        <v>-437500.00000000012</v>
      </c>
      <c r="AL29" s="30">
        <f t="shared" si="149"/>
        <v>-456250.00000000012</v>
      </c>
      <c r="AM29" s="30">
        <f t="shared" si="149"/>
        <v>-475000.00000000006</v>
      </c>
      <c r="AN29" s="30">
        <f t="shared" si="149"/>
        <v>-503125.00000000006</v>
      </c>
      <c r="AO29" s="30">
        <f t="shared" si="149"/>
        <v>-531250.00000000012</v>
      </c>
      <c r="AP29" s="30">
        <f t="shared" si="149"/>
        <v>-559375.00000000023</v>
      </c>
      <c r="AQ29" s="30">
        <f t="shared" si="149"/>
        <v>-587500.00000000023</v>
      </c>
      <c r="AR29" s="30">
        <f t="shared" si="149"/>
        <v>-615625.00000000023</v>
      </c>
      <c r="AS29" s="30">
        <f t="shared" si="149"/>
        <v>-643750.00000000012</v>
      </c>
      <c r="AT29" s="30">
        <f t="shared" si="149"/>
        <v>-671875.00000000012</v>
      </c>
      <c r="AU29" s="30">
        <f t="shared" si="149"/>
        <v>-700000</v>
      </c>
      <c r="AV29" s="30">
        <f t="shared" si="149"/>
        <v>-728125.00000000012</v>
      </c>
      <c r="AW29" s="30">
        <f t="shared" si="149"/>
        <v>-756250</v>
      </c>
      <c r="AX29" s="30">
        <f t="shared" si="149"/>
        <v>-784375</v>
      </c>
      <c r="AY29" s="30">
        <f t="shared" si="149"/>
        <v>-812499.99999999988</v>
      </c>
      <c r="AZ29" s="30">
        <f t="shared" si="149"/>
        <v>-854687.5</v>
      </c>
      <c r="BA29" s="30">
        <f t="shared" si="149"/>
        <v>-896874.99999999988</v>
      </c>
      <c r="BB29" s="30">
        <f t="shared" si="149"/>
        <v>-939062.49999999988</v>
      </c>
      <c r="BC29" s="30">
        <f t="shared" si="149"/>
        <v>-981249.99999999977</v>
      </c>
      <c r="BD29" s="30">
        <f t="shared" si="149"/>
        <v>-1023437.4999999997</v>
      </c>
      <c r="BE29" s="30">
        <f t="shared" si="149"/>
        <v>-1065624.9999999995</v>
      </c>
      <c r="BF29" s="30">
        <f t="shared" si="149"/>
        <v>-1107812.4999999995</v>
      </c>
      <c r="BG29" s="30">
        <f t="shared" si="149"/>
        <v>-1149999.9999999995</v>
      </c>
      <c r="BH29" s="30">
        <f t="shared" si="149"/>
        <v>-1192187.4999999995</v>
      </c>
      <c r="BI29" s="30">
        <f t="shared" si="149"/>
        <v>-1234374.9999999993</v>
      </c>
      <c r="BJ29" s="30">
        <f t="shared" si="149"/>
        <v>-1276562.4999999993</v>
      </c>
      <c r="BK29" s="30">
        <f t="shared" si="149"/>
        <v>-1318749.9999999993</v>
      </c>
      <c r="BL29" s="30">
        <f t="shared" si="149"/>
        <v>-1382031.2499999991</v>
      </c>
      <c r="BM29" s="30">
        <f t="shared" si="149"/>
        <v>-1445312.4999999991</v>
      </c>
      <c r="BN29" s="30">
        <f t="shared" si="149"/>
        <v>-1508593.7499999991</v>
      </c>
      <c r="BO29" s="30">
        <f t="shared" si="149"/>
        <v>-1571874.9999999988</v>
      </c>
      <c r="BP29" s="30">
        <f t="shared" si="149"/>
        <v>-1635156.2499999988</v>
      </c>
      <c r="BQ29" s="30">
        <f t="shared" si="149"/>
        <v>-1698437.4999999986</v>
      </c>
      <c r="BR29" s="30">
        <f t="shared" si="149"/>
        <v>-1761718.7499999986</v>
      </c>
      <c r="BS29" s="30">
        <f t="shared" si="149"/>
        <v>-1824999.9999999984</v>
      </c>
      <c r="BT29" s="30">
        <f t="shared" si="149"/>
        <v>-1888281.2499999984</v>
      </c>
      <c r="BU29" s="30">
        <f t="shared" si="149"/>
        <v>-1951562.4999999981</v>
      </c>
      <c r="BV29" s="30">
        <f t="shared" si="149"/>
        <v>-2014843.7499999981</v>
      </c>
      <c r="BW29" s="30">
        <f t="shared" si="149"/>
        <v>-2078124.9999999981</v>
      </c>
      <c r="BX29" s="30">
        <f t="shared" si="149"/>
        <v>-2173046.8749999981</v>
      </c>
      <c r="BY29" s="30">
        <f t="shared" si="149"/>
        <v>-2267968.7499999981</v>
      </c>
      <c r="BZ29" s="30">
        <f t="shared" si="149"/>
        <v>-2362890.6249999981</v>
      </c>
      <c r="CA29" s="30">
        <f t="shared" si="149"/>
        <v>-2457812.4999999981</v>
      </c>
      <c r="CB29" s="30">
        <f t="shared" ref="CB29:CT29" si="150">-CB28*$B$3</f>
        <v>-2552734.3749999986</v>
      </c>
      <c r="CC29" s="30">
        <f t="shared" si="150"/>
        <v>-2647656.2499999981</v>
      </c>
      <c r="CD29" s="30">
        <f t="shared" si="150"/>
        <v>-2742578.1249999986</v>
      </c>
      <c r="CE29" s="30">
        <f t="shared" si="150"/>
        <v>-2837499.9999999986</v>
      </c>
      <c r="CF29" s="30">
        <f t="shared" si="150"/>
        <v>-2932421.8749999986</v>
      </c>
      <c r="CG29" s="30">
        <f t="shared" si="150"/>
        <v>-3027343.7499999991</v>
      </c>
      <c r="CH29" s="30">
        <f t="shared" si="150"/>
        <v>-3122265.6249999991</v>
      </c>
      <c r="CI29" s="30">
        <f t="shared" si="150"/>
        <v>-3217187.4999999991</v>
      </c>
      <c r="CJ29" s="30">
        <f t="shared" si="150"/>
        <v>-3359570.3124999991</v>
      </c>
      <c r="CK29" s="30">
        <f t="shared" si="150"/>
        <v>-3501953.1249999991</v>
      </c>
      <c r="CL29" s="30">
        <f t="shared" si="150"/>
        <v>-3644335.9374999991</v>
      </c>
      <c r="CM29" s="30">
        <f t="shared" si="150"/>
        <v>-3786718.7499999991</v>
      </c>
      <c r="CN29" s="30">
        <f t="shared" si="150"/>
        <v>-3929101.5624999986</v>
      </c>
      <c r="CO29" s="30">
        <f t="shared" si="150"/>
        <v>-4071484.3749999986</v>
      </c>
      <c r="CP29" s="30">
        <f t="shared" si="150"/>
        <v>-4213867.1874999981</v>
      </c>
      <c r="CQ29" s="30">
        <f t="shared" si="150"/>
        <v>-4356249.9999999991</v>
      </c>
      <c r="CR29" s="30">
        <f t="shared" si="150"/>
        <v>-4498632.8124999991</v>
      </c>
      <c r="CS29" s="30">
        <f t="shared" si="150"/>
        <v>-4641015.6249999981</v>
      </c>
      <c r="CT29" s="30">
        <f t="shared" si="150"/>
        <v>-4783398.4374999981</v>
      </c>
      <c r="CU29" s="28">
        <v>0</v>
      </c>
    </row>
    <row r="30" spans="1:102" ht="20">
      <c r="A30" s="25" t="s">
        <v>38</v>
      </c>
      <c r="B30" s="28"/>
      <c r="C30" s="30">
        <f>C26-C28</f>
        <v>850.34013605442181</v>
      </c>
      <c r="D30" s="30">
        <f t="shared" ref="D30:BO30" si="151">D26-D28</f>
        <v>1700.6802721088436</v>
      </c>
      <c r="E30" s="30">
        <f t="shared" si="151"/>
        <v>2551.0204081632655</v>
      </c>
      <c r="F30" s="30">
        <f t="shared" si="151"/>
        <v>3401.3605442176872</v>
      </c>
      <c r="G30" s="30">
        <f t="shared" si="151"/>
        <v>4251.7006802721089</v>
      </c>
      <c r="H30" s="30">
        <f t="shared" si="151"/>
        <v>5102.0408163265311</v>
      </c>
      <c r="I30" s="30">
        <f t="shared" si="151"/>
        <v>5952.3809523809532</v>
      </c>
      <c r="J30" s="30">
        <f t="shared" si="151"/>
        <v>6802.7210884353753</v>
      </c>
      <c r="K30" s="30">
        <f t="shared" si="151"/>
        <v>7653.0612244897975</v>
      </c>
      <c r="L30" s="30">
        <f t="shared" si="151"/>
        <v>8503.4013605442196</v>
      </c>
      <c r="M30" s="30">
        <f t="shared" si="151"/>
        <v>9353.7414965986409</v>
      </c>
      <c r="N30" s="30">
        <f t="shared" si="151"/>
        <v>10204.081632653062</v>
      </c>
      <c r="O30" s="30">
        <f t="shared" si="151"/>
        <v>11377.551020408164</v>
      </c>
      <c r="P30" s="30">
        <f t="shared" si="151"/>
        <v>12640.306122448981</v>
      </c>
      <c r="Q30" s="30">
        <f t="shared" si="151"/>
        <v>13903.061224489797</v>
      </c>
      <c r="R30" s="30">
        <f t="shared" si="151"/>
        <v>15165.816326530614</v>
      </c>
      <c r="S30" s="30">
        <f t="shared" si="151"/>
        <v>16428.571428571431</v>
      </c>
      <c r="T30" s="30">
        <f t="shared" si="151"/>
        <v>17691.326530612248</v>
      </c>
      <c r="U30" s="30">
        <f t="shared" si="151"/>
        <v>18954.081632653069</v>
      </c>
      <c r="V30" s="30">
        <f t="shared" si="151"/>
        <v>20216.836734693887</v>
      </c>
      <c r="W30" s="30">
        <f t="shared" si="151"/>
        <v>21479.591836734704</v>
      </c>
      <c r="X30" s="30">
        <f t="shared" si="151"/>
        <v>22742.346938775521</v>
      </c>
      <c r="Y30" s="30">
        <f t="shared" si="151"/>
        <v>24005.102040816342</v>
      </c>
      <c r="Z30" s="30">
        <f t="shared" si="151"/>
        <v>25267.857142857159</v>
      </c>
      <c r="AA30" s="30">
        <f t="shared" si="151"/>
        <v>27168.36734693879</v>
      </c>
      <c r="AB30" s="30">
        <f t="shared" si="151"/>
        <v>29062.500000000015</v>
      </c>
      <c r="AC30" s="30">
        <f t="shared" si="151"/>
        <v>30956.632653061239</v>
      </c>
      <c r="AD30" s="30">
        <f t="shared" si="151"/>
        <v>32850.765306122463</v>
      </c>
      <c r="AE30" s="30">
        <f t="shared" si="151"/>
        <v>34744.897959183683</v>
      </c>
      <c r="AF30" s="30">
        <f t="shared" si="151"/>
        <v>36639.030612244911</v>
      </c>
      <c r="AG30" s="30">
        <f t="shared" si="151"/>
        <v>38533.163265306132</v>
      </c>
      <c r="AH30" s="30">
        <f t="shared" si="151"/>
        <v>40427.295918367359</v>
      </c>
      <c r="AI30" s="30">
        <f t="shared" si="151"/>
        <v>42321.42857142858</v>
      </c>
      <c r="AJ30" s="30">
        <f t="shared" si="151"/>
        <v>44215.561224489808</v>
      </c>
      <c r="AK30" s="30">
        <f t="shared" si="151"/>
        <v>46109.693877551028</v>
      </c>
      <c r="AL30" s="30">
        <f t="shared" si="151"/>
        <v>48003.826530612256</v>
      </c>
      <c r="AM30" s="30">
        <f t="shared" si="151"/>
        <v>50854.591836734704</v>
      </c>
      <c r="AN30" s="30">
        <f t="shared" si="151"/>
        <v>53695.790816326546</v>
      </c>
      <c r="AO30" s="30">
        <f t="shared" si="151"/>
        <v>56536.98979591838</v>
      </c>
      <c r="AP30" s="30">
        <f t="shared" si="151"/>
        <v>59378.188775510222</v>
      </c>
      <c r="AQ30" s="30">
        <f t="shared" si="151"/>
        <v>62219.387755102063</v>
      </c>
      <c r="AR30" s="30">
        <f t="shared" si="151"/>
        <v>65060.58673469389</v>
      </c>
      <c r="AS30" s="30">
        <f t="shared" si="151"/>
        <v>67901.785714285725</v>
      </c>
      <c r="AT30" s="30">
        <f t="shared" si="151"/>
        <v>70742.984693877559</v>
      </c>
      <c r="AU30" s="30">
        <f t="shared" si="151"/>
        <v>73584.183673469393</v>
      </c>
      <c r="AV30" s="30">
        <f t="shared" si="151"/>
        <v>76425.382653061228</v>
      </c>
      <c r="AW30" s="30">
        <f t="shared" si="151"/>
        <v>79266.581632653048</v>
      </c>
      <c r="AX30" s="30">
        <f t="shared" si="151"/>
        <v>82107.780612244882</v>
      </c>
      <c r="AY30" s="30">
        <f t="shared" si="151"/>
        <v>86383.928571428565</v>
      </c>
      <c r="AZ30" s="30">
        <f t="shared" si="151"/>
        <v>90645.727040816317</v>
      </c>
      <c r="BA30" s="30">
        <f t="shared" si="151"/>
        <v>94907.525510204068</v>
      </c>
      <c r="BB30" s="30">
        <f t="shared" si="151"/>
        <v>99169.323979591805</v>
      </c>
      <c r="BC30" s="30">
        <f t="shared" si="151"/>
        <v>103431.12244897956</v>
      </c>
      <c r="BD30" s="30">
        <f t="shared" si="151"/>
        <v>107692.92091836731</v>
      </c>
      <c r="BE30" s="30">
        <f t="shared" si="151"/>
        <v>111954.71938775506</v>
      </c>
      <c r="BF30" s="30">
        <f t="shared" si="151"/>
        <v>116216.5178571428</v>
      </c>
      <c r="BG30" s="30">
        <f t="shared" si="151"/>
        <v>120478.31632653055</v>
      </c>
      <c r="BH30" s="30">
        <f t="shared" si="151"/>
        <v>124740.1147959183</v>
      </c>
      <c r="BI30" s="30">
        <f t="shared" si="151"/>
        <v>129001.91326530605</v>
      </c>
      <c r="BJ30" s="30">
        <f t="shared" si="151"/>
        <v>133263.71173469379</v>
      </c>
      <c r="BK30" s="30">
        <f t="shared" si="151"/>
        <v>139677.93367346929</v>
      </c>
      <c r="BL30" s="30">
        <f t="shared" si="151"/>
        <v>146070.63137755092</v>
      </c>
      <c r="BM30" s="30">
        <f t="shared" si="151"/>
        <v>152463.32908163255</v>
      </c>
      <c r="BN30" s="30">
        <f t="shared" si="151"/>
        <v>158856.02678571417</v>
      </c>
      <c r="BO30" s="30">
        <f t="shared" si="151"/>
        <v>165248.72448979577</v>
      </c>
      <c r="BP30" s="30">
        <f t="shared" ref="BP30:CT30" si="152">BP26-BP28</f>
        <v>171641.4221938774</v>
      </c>
      <c r="BQ30" s="30">
        <f t="shared" si="152"/>
        <v>178034.11989795903</v>
      </c>
      <c r="BR30" s="30">
        <f t="shared" si="152"/>
        <v>184426.81760204065</v>
      </c>
      <c r="BS30" s="30">
        <f t="shared" si="152"/>
        <v>190819.51530612228</v>
      </c>
      <c r="BT30" s="30">
        <f t="shared" si="152"/>
        <v>197212.21301020388</v>
      </c>
      <c r="BU30" s="30">
        <f t="shared" si="152"/>
        <v>203604.91071428551</v>
      </c>
      <c r="BV30" s="30">
        <f t="shared" si="152"/>
        <v>209997.60841836713</v>
      </c>
      <c r="BW30" s="30">
        <f t="shared" si="152"/>
        <v>219618.94132653042</v>
      </c>
      <c r="BX30" s="30">
        <f t="shared" si="152"/>
        <v>229207.98788265287</v>
      </c>
      <c r="BY30" s="30">
        <f t="shared" si="152"/>
        <v>238797.03443877533</v>
      </c>
      <c r="BZ30" s="30">
        <f t="shared" si="152"/>
        <v>248386.08099489781</v>
      </c>
      <c r="CA30" s="30">
        <f t="shared" si="152"/>
        <v>257975.12755102027</v>
      </c>
      <c r="CB30" s="30">
        <f t="shared" si="152"/>
        <v>267564.17410714272</v>
      </c>
      <c r="CC30" s="30">
        <f t="shared" si="152"/>
        <v>277153.22066326515</v>
      </c>
      <c r="CD30" s="30">
        <f t="shared" si="152"/>
        <v>286742.26721938764</v>
      </c>
      <c r="CE30" s="30">
        <f t="shared" si="152"/>
        <v>296331.31377551006</v>
      </c>
      <c r="CF30" s="30">
        <f t="shared" si="152"/>
        <v>305920.36033163255</v>
      </c>
      <c r="CG30" s="30">
        <f t="shared" si="152"/>
        <v>315509.40688775503</v>
      </c>
      <c r="CH30" s="30">
        <f t="shared" si="152"/>
        <v>325098.45344387746</v>
      </c>
      <c r="CI30" s="30">
        <f t="shared" si="152"/>
        <v>339530.45280612237</v>
      </c>
      <c r="CJ30" s="30">
        <f t="shared" si="152"/>
        <v>353914.02264030604</v>
      </c>
      <c r="CK30" s="30">
        <f t="shared" si="152"/>
        <v>368297.59247448971</v>
      </c>
      <c r="CL30" s="30">
        <f t="shared" si="152"/>
        <v>382681.16230867337</v>
      </c>
      <c r="CM30" s="30">
        <f t="shared" si="152"/>
        <v>397064.73214285698</v>
      </c>
      <c r="CN30" s="30">
        <f t="shared" si="152"/>
        <v>411448.30197704065</v>
      </c>
      <c r="CO30" s="30">
        <f t="shared" si="152"/>
        <v>425831.87181122432</v>
      </c>
      <c r="CP30" s="30">
        <f t="shared" si="152"/>
        <v>440215.44164540799</v>
      </c>
      <c r="CQ30" s="30">
        <f t="shared" si="152"/>
        <v>454599.01147959166</v>
      </c>
      <c r="CR30" s="30">
        <f t="shared" si="152"/>
        <v>468982.58131377533</v>
      </c>
      <c r="CS30" s="30">
        <f t="shared" si="152"/>
        <v>483366.151147959</v>
      </c>
      <c r="CT30" s="30">
        <f t="shared" si="152"/>
        <v>497749.72098214267</v>
      </c>
      <c r="CU30" s="28">
        <v>0</v>
      </c>
    </row>
    <row r="31" spans="1:102" ht="20">
      <c r="A31" s="31" t="s">
        <v>22</v>
      </c>
      <c r="B31" s="32"/>
      <c r="C31" s="33">
        <f>C25</f>
        <v>833333.33333333337</v>
      </c>
      <c r="D31" s="33">
        <f>C31+D17+D23+D29</f>
        <v>1666666.6666666667</v>
      </c>
      <c r="E31" s="33">
        <f t="shared" ref="E31:BP31" si="153">D31+E17+E23+E29</f>
        <v>2500000</v>
      </c>
      <c r="F31" s="33">
        <f t="shared" si="153"/>
        <v>3333333.3333333335</v>
      </c>
      <c r="G31" s="33">
        <f t="shared" si="153"/>
        <v>4166666.666666667</v>
      </c>
      <c r="H31" s="33">
        <f t="shared" si="153"/>
        <v>5000000</v>
      </c>
      <c r="I31" s="33">
        <f t="shared" si="153"/>
        <v>5833333.333333333</v>
      </c>
      <c r="J31" s="33">
        <f t="shared" si="153"/>
        <v>6666666.666666666</v>
      </c>
      <c r="K31" s="33">
        <f t="shared" si="153"/>
        <v>7499999.9999999991</v>
      </c>
      <c r="L31" s="33">
        <f t="shared" si="153"/>
        <v>8333333.3333333321</v>
      </c>
      <c r="M31" s="33">
        <f t="shared" si="153"/>
        <v>9166666.666666666</v>
      </c>
      <c r="N31" s="33">
        <f t="shared" si="153"/>
        <v>10000000</v>
      </c>
      <c r="O31" s="33">
        <f>N31+O17+O23+O29</f>
        <v>11483333.333333334</v>
      </c>
      <c r="P31" s="33">
        <f t="shared" si="153"/>
        <v>12954166.666666668</v>
      </c>
      <c r="Q31" s="33">
        <f t="shared" si="153"/>
        <v>14412500.000000002</v>
      </c>
      <c r="R31" s="33">
        <f t="shared" si="153"/>
        <v>15858333.333333336</v>
      </c>
      <c r="S31" s="33">
        <f t="shared" si="153"/>
        <v>17291666.666666668</v>
      </c>
      <c r="T31" s="33">
        <f t="shared" si="153"/>
        <v>18712500</v>
      </c>
      <c r="U31" s="33">
        <f t="shared" si="153"/>
        <v>20120833.333333332</v>
      </c>
      <c r="V31" s="33">
        <f t="shared" si="153"/>
        <v>21516666.666666664</v>
      </c>
      <c r="W31" s="33">
        <f t="shared" si="153"/>
        <v>22899999.999999996</v>
      </c>
      <c r="X31" s="33">
        <f t="shared" si="153"/>
        <v>24270833.333333328</v>
      </c>
      <c r="Y31" s="33">
        <f t="shared" si="153"/>
        <v>25629166.66666666</v>
      </c>
      <c r="Z31" s="33">
        <f t="shared" si="153"/>
        <v>26974999.999999993</v>
      </c>
      <c r="AA31" s="33">
        <f t="shared" si="153"/>
        <v>29099999.999999993</v>
      </c>
      <c r="AB31" s="33">
        <f t="shared" si="153"/>
        <v>31206249.999999993</v>
      </c>
      <c r="AC31" s="33">
        <f t="shared" si="153"/>
        <v>33293749.999999993</v>
      </c>
      <c r="AD31" s="33">
        <f t="shared" si="153"/>
        <v>35362499.999999993</v>
      </c>
      <c r="AE31" s="33">
        <f t="shared" si="153"/>
        <v>37412499.999999993</v>
      </c>
      <c r="AF31" s="33">
        <f t="shared" si="153"/>
        <v>39443749.999999993</v>
      </c>
      <c r="AG31" s="33">
        <f t="shared" si="153"/>
        <v>41456249.999999993</v>
      </c>
      <c r="AH31" s="33">
        <f t="shared" si="153"/>
        <v>43449999.999999993</v>
      </c>
      <c r="AI31" s="33">
        <f t="shared" si="153"/>
        <v>45424999.999999993</v>
      </c>
      <c r="AJ31" s="33">
        <f t="shared" si="153"/>
        <v>47381249.999999993</v>
      </c>
      <c r="AK31" s="33">
        <f t="shared" si="153"/>
        <v>49318749.999999993</v>
      </c>
      <c r="AL31" s="33">
        <f t="shared" si="153"/>
        <v>51237499.999999993</v>
      </c>
      <c r="AM31" s="33">
        <f t="shared" si="153"/>
        <v>54324999.999999993</v>
      </c>
      <c r="AN31" s="33">
        <f t="shared" si="153"/>
        <v>57384374.999999993</v>
      </c>
      <c r="AO31" s="33">
        <f t="shared" si="153"/>
        <v>60415624.999999993</v>
      </c>
      <c r="AP31" s="33">
        <f t="shared" si="153"/>
        <v>63418749.999999993</v>
      </c>
      <c r="AQ31" s="33">
        <f t="shared" si="153"/>
        <v>66393749.999999993</v>
      </c>
      <c r="AR31" s="33">
        <f t="shared" si="153"/>
        <v>69340625</v>
      </c>
      <c r="AS31" s="33">
        <f t="shared" si="153"/>
        <v>72259375</v>
      </c>
      <c r="AT31" s="33">
        <f t="shared" si="153"/>
        <v>75150000</v>
      </c>
      <c r="AU31" s="33">
        <f t="shared" si="153"/>
        <v>78012500</v>
      </c>
      <c r="AV31" s="33">
        <f t="shared" si="153"/>
        <v>80846875</v>
      </c>
      <c r="AW31" s="33">
        <f t="shared" si="153"/>
        <v>83653125</v>
      </c>
      <c r="AX31" s="33">
        <f t="shared" si="153"/>
        <v>86431250</v>
      </c>
      <c r="AY31" s="33">
        <f t="shared" si="153"/>
        <v>90962500</v>
      </c>
      <c r="AZ31" s="33">
        <f t="shared" si="153"/>
        <v>95451562.5</v>
      </c>
      <c r="BA31" s="33">
        <f t="shared" si="153"/>
        <v>99898437.5</v>
      </c>
      <c r="BB31" s="33">
        <f t="shared" si="153"/>
        <v>104303125</v>
      </c>
      <c r="BC31" s="33">
        <f t="shared" si="153"/>
        <v>108665625</v>
      </c>
      <c r="BD31" s="33">
        <f t="shared" si="153"/>
        <v>112985937.5</v>
      </c>
      <c r="BE31" s="33">
        <f t="shared" si="153"/>
        <v>117264062.5</v>
      </c>
      <c r="BF31" s="33">
        <f t="shared" si="153"/>
        <v>121500000</v>
      </c>
      <c r="BG31" s="33">
        <f t="shared" si="153"/>
        <v>125693750</v>
      </c>
      <c r="BH31" s="33">
        <f t="shared" si="153"/>
        <v>129845312.5</v>
      </c>
      <c r="BI31" s="33">
        <f t="shared" si="153"/>
        <v>133954687.5</v>
      </c>
      <c r="BJ31" s="33">
        <f t="shared" si="153"/>
        <v>138021875</v>
      </c>
      <c r="BK31" s="33">
        <f t="shared" si="153"/>
        <v>144718750</v>
      </c>
      <c r="BL31" s="33">
        <f t="shared" si="153"/>
        <v>151352343.75</v>
      </c>
      <c r="BM31" s="33">
        <f t="shared" si="153"/>
        <v>157922656.25</v>
      </c>
      <c r="BN31" s="33">
        <f t="shared" si="153"/>
        <v>164429687.5</v>
      </c>
      <c r="BO31" s="33">
        <f t="shared" si="153"/>
        <v>170873437.5</v>
      </c>
      <c r="BP31" s="33">
        <f t="shared" si="153"/>
        <v>177253906.25</v>
      </c>
      <c r="BQ31" s="33">
        <f t="shared" ref="BQ31:CT31" si="154">BP31+BQ17+BQ23+BQ29</f>
        <v>183571093.75</v>
      </c>
      <c r="BR31" s="33">
        <f t="shared" si="154"/>
        <v>189825000</v>
      </c>
      <c r="BS31" s="33">
        <f t="shared" si="154"/>
        <v>196015625</v>
      </c>
      <c r="BT31" s="33">
        <f t="shared" si="154"/>
        <v>202142968.75</v>
      </c>
      <c r="BU31" s="33">
        <f t="shared" si="154"/>
        <v>208207031.25</v>
      </c>
      <c r="BV31" s="33">
        <f t="shared" si="154"/>
        <v>214207812.5</v>
      </c>
      <c r="BW31" s="33">
        <f t="shared" si="154"/>
        <v>224153125</v>
      </c>
      <c r="BX31" s="33">
        <f t="shared" si="154"/>
        <v>234003515.625</v>
      </c>
      <c r="BY31" s="33">
        <f t="shared" si="154"/>
        <v>243758984.375</v>
      </c>
      <c r="BZ31" s="33">
        <f t="shared" si="154"/>
        <v>253419531.25</v>
      </c>
      <c r="CA31" s="33">
        <f t="shared" si="154"/>
        <v>262985156.25</v>
      </c>
      <c r="CB31" s="33">
        <f t="shared" si="154"/>
        <v>272455859.375</v>
      </c>
      <c r="CC31" s="33">
        <f t="shared" si="154"/>
        <v>281831640.625</v>
      </c>
      <c r="CD31" s="33">
        <f t="shared" si="154"/>
        <v>291112500</v>
      </c>
      <c r="CE31" s="33">
        <f t="shared" si="154"/>
        <v>300298437.5</v>
      </c>
      <c r="CF31" s="33">
        <f t="shared" si="154"/>
        <v>309389453.125</v>
      </c>
      <c r="CG31" s="33">
        <f t="shared" si="154"/>
        <v>318385546.875</v>
      </c>
      <c r="CH31" s="33">
        <f t="shared" si="154"/>
        <v>327286718.75</v>
      </c>
      <c r="CI31" s="33">
        <f t="shared" si="154"/>
        <v>342104687.5</v>
      </c>
      <c r="CJ31" s="33">
        <f t="shared" si="154"/>
        <v>356780273.4375</v>
      </c>
      <c r="CK31" s="33">
        <f t="shared" si="154"/>
        <v>371313476.5625</v>
      </c>
      <c r="CL31" s="33">
        <f t="shared" si="154"/>
        <v>385704296.875</v>
      </c>
      <c r="CM31" s="33">
        <f t="shared" si="154"/>
        <v>399952734.375</v>
      </c>
      <c r="CN31" s="33">
        <f t="shared" si="154"/>
        <v>414058789.0625</v>
      </c>
      <c r="CO31" s="33">
        <f t="shared" si="154"/>
        <v>428022460.9375</v>
      </c>
      <c r="CP31" s="33">
        <f t="shared" si="154"/>
        <v>441843750</v>
      </c>
      <c r="CQ31" s="33">
        <f t="shared" si="154"/>
        <v>455522656.25</v>
      </c>
      <c r="CR31" s="33">
        <f t="shared" si="154"/>
        <v>469059179.6875</v>
      </c>
      <c r="CS31" s="33">
        <f t="shared" si="154"/>
        <v>482453320.3125</v>
      </c>
      <c r="CT31" s="33">
        <f t="shared" si="154"/>
        <v>495705078.125</v>
      </c>
      <c r="CU31" s="26">
        <v>0</v>
      </c>
    </row>
    <row r="32" spans="1:102" ht="20">
      <c r="A32" s="31" t="s">
        <v>39</v>
      </c>
      <c r="B32" s="32"/>
      <c r="C32" s="33"/>
      <c r="D32" s="43">
        <f>D31/C31-1</f>
        <v>1</v>
      </c>
      <c r="E32" s="43">
        <f t="shared" ref="E32:BP32" si="155">E31/D31-1</f>
        <v>0.5</v>
      </c>
      <c r="F32" s="43">
        <f t="shared" si="155"/>
        <v>0.33333333333333348</v>
      </c>
      <c r="G32" s="43">
        <f t="shared" si="155"/>
        <v>0.25</v>
      </c>
      <c r="H32" s="43">
        <f t="shared" si="155"/>
        <v>0.19999999999999996</v>
      </c>
      <c r="I32" s="43">
        <f t="shared" si="155"/>
        <v>0.16666666666666652</v>
      </c>
      <c r="J32" s="43">
        <f t="shared" si="155"/>
        <v>0.14285714285714279</v>
      </c>
      <c r="K32" s="43">
        <f t="shared" si="155"/>
        <v>0.125</v>
      </c>
      <c r="L32" s="43">
        <f t="shared" si="155"/>
        <v>0.11111111111111116</v>
      </c>
      <c r="M32" s="43">
        <f t="shared" si="155"/>
        <v>0.10000000000000009</v>
      </c>
      <c r="N32" s="43">
        <f t="shared" si="155"/>
        <v>9.090909090909105E-2</v>
      </c>
      <c r="O32" s="43">
        <f t="shared" si="155"/>
        <v>0.14833333333333343</v>
      </c>
      <c r="P32" s="43">
        <f t="shared" si="155"/>
        <v>0.12808417997097243</v>
      </c>
      <c r="Q32" s="43">
        <f t="shared" si="155"/>
        <v>0.11257639112254747</v>
      </c>
      <c r="R32" s="43">
        <f t="shared" si="155"/>
        <v>0.10031801098583415</v>
      </c>
      <c r="S32" s="43">
        <f t="shared" si="155"/>
        <v>9.038360483447172E-2</v>
      </c>
      <c r="T32" s="43">
        <f t="shared" si="155"/>
        <v>8.2168674698795074E-2</v>
      </c>
      <c r="U32" s="43">
        <f t="shared" si="155"/>
        <v>7.5261634379870879E-2</v>
      </c>
      <c r="V32" s="43">
        <f t="shared" si="155"/>
        <v>6.9372540898736679E-2</v>
      </c>
      <c r="W32" s="43">
        <f t="shared" si="155"/>
        <v>6.4291247095275006E-2</v>
      </c>
      <c r="X32" s="43">
        <f t="shared" si="155"/>
        <v>5.986171761280934E-2</v>
      </c>
      <c r="Y32" s="43">
        <f t="shared" si="155"/>
        <v>5.5965665236051398E-2</v>
      </c>
      <c r="Z32" s="43">
        <f t="shared" si="155"/>
        <v>5.2511786701349372E-2</v>
      </c>
      <c r="AA32" s="43">
        <f t="shared" si="155"/>
        <v>7.877664504170534E-2</v>
      </c>
      <c r="AB32" s="43">
        <f t="shared" si="155"/>
        <v>7.2379725085910618E-2</v>
      </c>
      <c r="AC32" s="43">
        <f t="shared" si="155"/>
        <v>6.6893651111556096E-2</v>
      </c>
      <c r="AD32" s="43">
        <f t="shared" si="155"/>
        <v>6.2136286840623223E-2</v>
      </c>
      <c r="AE32" s="43">
        <f t="shared" si="155"/>
        <v>5.7971014492753659E-2</v>
      </c>
      <c r="AF32" s="43">
        <f t="shared" si="155"/>
        <v>5.4293351152689517E-2</v>
      </c>
      <c r="AG32" s="43">
        <f t="shared" si="155"/>
        <v>5.1022025035652119E-2</v>
      </c>
      <c r="AH32" s="43">
        <f t="shared" si="155"/>
        <v>4.8092868988391491E-2</v>
      </c>
      <c r="AI32" s="43">
        <f t="shared" si="155"/>
        <v>4.5454545454545414E-2</v>
      </c>
      <c r="AJ32" s="43">
        <f t="shared" si="155"/>
        <v>4.306549257017056E-2</v>
      </c>
      <c r="AK32" s="43">
        <f t="shared" si="155"/>
        <v>4.0891702941564523E-2</v>
      </c>
      <c r="AL32" s="43">
        <f t="shared" si="155"/>
        <v>3.8905081738689562E-2</v>
      </c>
      <c r="AM32" s="43">
        <f t="shared" si="155"/>
        <v>6.025859965845326E-2</v>
      </c>
      <c r="AN32" s="43">
        <f t="shared" si="155"/>
        <v>5.6316152784169349E-2</v>
      </c>
      <c r="AO32" s="43">
        <f t="shared" si="155"/>
        <v>5.2823612699449907E-2</v>
      </c>
      <c r="AP32" s="43">
        <f t="shared" si="155"/>
        <v>4.9707753581958336E-2</v>
      </c>
      <c r="AQ32" s="43">
        <f t="shared" si="155"/>
        <v>4.691041687198183E-2</v>
      </c>
      <c r="AR32" s="43">
        <f t="shared" si="155"/>
        <v>4.4384825378894988E-2</v>
      </c>
      <c r="AS32" s="43">
        <f t="shared" si="155"/>
        <v>4.2092928928748385E-2</v>
      </c>
      <c r="AT32" s="43">
        <f t="shared" si="155"/>
        <v>4.0003459758681803E-2</v>
      </c>
      <c r="AU32" s="43">
        <f t="shared" si="155"/>
        <v>3.8090485695276177E-2</v>
      </c>
      <c r="AV32" s="43">
        <f t="shared" si="155"/>
        <v>3.6332318538695674E-2</v>
      </c>
      <c r="AW32" s="43">
        <f t="shared" si="155"/>
        <v>3.4710679911870379E-2</v>
      </c>
      <c r="AX32" s="43">
        <f t="shared" si="155"/>
        <v>3.3210056408532251E-2</v>
      </c>
      <c r="AY32" s="43">
        <f t="shared" si="155"/>
        <v>5.2426061175790073E-2</v>
      </c>
      <c r="AZ32" s="43">
        <f t="shared" si="155"/>
        <v>4.9350693967294301E-2</v>
      </c>
      <c r="BA32" s="43">
        <f t="shared" si="155"/>
        <v>4.6587765391477909E-2</v>
      </c>
      <c r="BB32" s="43">
        <f t="shared" si="155"/>
        <v>4.4091655587706224E-2</v>
      </c>
      <c r="BC32" s="43">
        <f t="shared" si="155"/>
        <v>4.1825208976241202E-2</v>
      </c>
      <c r="BD32" s="43">
        <f t="shared" si="155"/>
        <v>3.9757858108302457E-2</v>
      </c>
      <c r="BE32" s="43">
        <f t="shared" si="155"/>
        <v>3.7864225359903747E-2</v>
      </c>
      <c r="BF32" s="43">
        <f t="shared" si="155"/>
        <v>3.6123066263374692E-2</v>
      </c>
      <c r="BG32" s="43">
        <f t="shared" si="155"/>
        <v>3.4516460905349877E-2</v>
      </c>
      <c r="BH32" s="43">
        <f t="shared" si="155"/>
        <v>3.3029188006563626E-2</v>
      </c>
      <c r="BI32" s="43">
        <f t="shared" si="155"/>
        <v>3.1648235279960524E-2</v>
      </c>
      <c r="BJ32" s="43">
        <f t="shared" si="155"/>
        <v>3.0362412662864102E-2</v>
      </c>
      <c r="BK32" s="43">
        <f t="shared" si="155"/>
        <v>4.8520388525369551E-2</v>
      </c>
      <c r="BL32" s="43">
        <f t="shared" si="155"/>
        <v>4.5837832001727419E-2</v>
      </c>
      <c r="BM32" s="43">
        <f t="shared" si="155"/>
        <v>4.3410708663043085E-2</v>
      </c>
      <c r="BN32" s="43">
        <f t="shared" si="155"/>
        <v>4.1203912120747477E-2</v>
      </c>
      <c r="BO32" s="43">
        <f t="shared" si="155"/>
        <v>3.9188482919180867E-2</v>
      </c>
      <c r="BP32" s="43">
        <f t="shared" si="155"/>
        <v>3.7340319498166519E-2</v>
      </c>
      <c r="BQ32" s="43">
        <f t="shared" ref="BQ32:CT32" si="156">BQ31/BP31-1</f>
        <v>3.563920047601199E-2</v>
      </c>
      <c r="BR32" s="43">
        <f t="shared" si="156"/>
        <v>3.4068033927591168E-2</v>
      </c>
      <c r="BS32" s="43">
        <f t="shared" si="156"/>
        <v>3.2612274463321489E-2</v>
      </c>
      <c r="BT32" s="43">
        <f t="shared" si="156"/>
        <v>3.1259465922678364E-2</v>
      </c>
      <c r="BU32" s="43">
        <f t="shared" si="156"/>
        <v>2.9998879196731831E-2</v>
      </c>
      <c r="BV32" s="43">
        <f t="shared" si="156"/>
        <v>2.8821222866362683E-2</v>
      </c>
      <c r="BW32" s="43">
        <f t="shared" si="156"/>
        <v>4.6428336968335371E-2</v>
      </c>
      <c r="BX32" s="43">
        <f t="shared" si="156"/>
        <v>4.3944917676253636E-2</v>
      </c>
      <c r="BY32" s="43">
        <f t="shared" si="156"/>
        <v>4.1689411049847358E-2</v>
      </c>
      <c r="BZ32" s="43">
        <f t="shared" si="156"/>
        <v>3.9631552042152185E-2</v>
      </c>
      <c r="CA32" s="43">
        <f t="shared" si="156"/>
        <v>3.7746202720908117E-2</v>
      </c>
      <c r="CB32" s="43">
        <f t="shared" si="156"/>
        <v>3.6012310580742168E-2</v>
      </c>
      <c r="CC32" s="43">
        <f t="shared" si="156"/>
        <v>3.4412110906726578E-2</v>
      </c>
      <c r="CD32" s="43">
        <f t="shared" si="156"/>
        <v>3.2930508989049034E-2</v>
      </c>
      <c r="CE32" s="43">
        <f t="shared" si="156"/>
        <v>3.1554596590665174E-2</v>
      </c>
      <c r="CF32" s="43">
        <f t="shared" si="156"/>
        <v>3.0273269820126902E-2</v>
      </c>
      <c r="CG32" s="43">
        <f t="shared" si="156"/>
        <v>2.9076924436610918E-2</v>
      </c>
      <c r="CH32" s="43">
        <f t="shared" si="156"/>
        <v>2.7957210879596461E-2</v>
      </c>
      <c r="CI32" s="43">
        <f t="shared" si="156"/>
        <v>4.527519114308709E-2</v>
      </c>
      <c r="CJ32" s="43">
        <f t="shared" si="156"/>
        <v>4.2897938770570132E-2</v>
      </c>
      <c r="CK32" s="43">
        <f t="shared" si="156"/>
        <v>4.0734323635597258E-2</v>
      </c>
      <c r="CL32" s="43">
        <f t="shared" si="156"/>
        <v>3.8756525741337366E-2</v>
      </c>
      <c r="CM32" s="43">
        <f t="shared" si="156"/>
        <v>3.6941350188322231E-2</v>
      </c>
      <c r="CN32" s="43">
        <f t="shared" si="156"/>
        <v>3.526930428302566E-2</v>
      </c>
      <c r="CO32" s="43">
        <f t="shared" si="156"/>
        <v>3.3723887148045195E-2</v>
      </c>
      <c r="CP32" s="43">
        <f t="shared" si="156"/>
        <v>3.2291036858736799E-2</v>
      </c>
      <c r="CQ32" s="43">
        <f t="shared" si="156"/>
        <v>3.0958695805926917E-2</v>
      </c>
      <c r="CR32" s="43">
        <f t="shared" si="156"/>
        <v>2.9716465804218606E-2</v>
      </c>
      <c r="CS32" s="43">
        <f t="shared" si="156"/>
        <v>2.8555332045571591E-2</v>
      </c>
      <c r="CT32" s="43">
        <f t="shared" si="156"/>
        <v>2.7467440381416353E-2</v>
      </c>
      <c r="CU32" s="26">
        <v>0</v>
      </c>
    </row>
    <row r="33" spans="1:99" ht="20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>
        <v>0</v>
      </c>
    </row>
    <row r="34" spans="1:99" ht="2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>
        <v>0</v>
      </c>
    </row>
    <row r="35" spans="1:99" ht="20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test</vt:lpstr>
      <vt:lpstr>Test_2(High growth  ARPU)</vt:lpstr>
      <vt:lpstr>Test_1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UB0026 岩澤 脩</dc:creator>
  <cp:lastModifiedBy>Microsoft Office User</cp:lastModifiedBy>
  <dcterms:created xsi:type="dcterms:W3CDTF">2019-03-31T08:03:21Z</dcterms:created>
  <dcterms:modified xsi:type="dcterms:W3CDTF">2019-11-15T08:38:47Z</dcterms:modified>
</cp:coreProperties>
</file>